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obota_I_kolo_sekt_A" sheetId="1" state="visible" r:id="rId2"/>
    <sheet name="Sobota_I_kolo_sekt_B" sheetId="2" state="visible" r:id="rId3"/>
    <sheet name="Sobota_I_kolo_sekt_C" sheetId="3" state="visible" r:id="rId4"/>
    <sheet name="Sobota_I_kolo_sekt_D" sheetId="4" state="visible" r:id="rId5"/>
    <sheet name="Celkovo_sobota_I_kola" sheetId="5" state="visible" r:id="rId6"/>
    <sheet name="Nedela_I_kolo_sekt_A" sheetId="6" state="visible" r:id="rId7"/>
    <sheet name="Nedela_I_kolo_sekt_B" sheetId="7" state="visible" r:id="rId8"/>
    <sheet name="Nedela_I_kolo_sekt_C" sheetId="8" state="visible" r:id="rId9"/>
    <sheet name="Nedela_I_kolo_sekt_D" sheetId="9" state="visible" r:id="rId10"/>
    <sheet name="Celkovo_nedela_I_kola" sheetId="10" state="visible" r:id="rId11"/>
    <sheet name="SO+NE_spolu_" sheetId="11" state="visible" r:id="rId12"/>
    <sheet name="Celkovo_Preteky" sheetId="12" state="visible" r:id="rId13"/>
  </sheets>
  <definedNames>
    <definedName function="false" hidden="false" name="Excel_BuiltIn__FilterDatabase_1" vbProcedure="false">#REF!</definedName>
    <definedName function="false" hidden="false" localSheetId="0" name="ZV" vbProcedure="false">Sobota_I_kolo_sekt_A!$E$4</definedName>
    <definedName function="false" hidden="false" localSheetId="5" name="ZV" vbProcedure="false">Nedela_I_kolo_sekt_A!$E$4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<sst xmlns="http://schemas.openxmlformats.org/spreadsheetml/2006/main" count="426" uniqueCount="98">
  <si>
    <t xml:space="preserve">2.liga Prívlač sektor A  SOBOTA                                                                                                                                                                              </t>
  </si>
  <si>
    <t xml:space="preserve">Čísla stanovísk</t>
  </si>
  <si>
    <t xml:space="preserve">Meno, priezvisko pretekára</t>
  </si>
  <si>
    <t xml:space="preserve">MsO SRZ</t>
  </si>
  <si>
    <t xml:space="preserve">Rozhoduje</t>
  </si>
  <si>
    <t xml:space="preserve">body 1.č.</t>
  </si>
  <si>
    <t xml:space="preserve">ryby 1.č.</t>
  </si>
  <si>
    <t xml:space="preserve">Umiestnenie 1.č.</t>
  </si>
  <si>
    <t xml:space="preserve">body 2.č.</t>
  </si>
  <si>
    <t xml:space="preserve">ryby 2.č.</t>
  </si>
  <si>
    <t xml:space="preserve">Umiestnenie 2.č.</t>
  </si>
  <si>
    <t xml:space="preserve">Súčet umiestn</t>
  </si>
  <si>
    <t xml:space="preserve">Celkom body</t>
  </si>
  <si>
    <t xml:space="preserve">Celkom ryby</t>
  </si>
  <si>
    <t xml:space="preserve">Umiestnenie CELKOM</t>
  </si>
  <si>
    <t xml:space="preserve">Body do ATP</t>
  </si>
  <si>
    <t xml:space="preserve">Zošiak Michal</t>
  </si>
  <si>
    <t xml:space="preserve">B.Bystrica A</t>
  </si>
  <si>
    <t xml:space="preserve">xxx</t>
  </si>
  <si>
    <t xml:space="preserve">B.Bystrica B</t>
  </si>
  <si>
    <t xml:space="preserve">Tkáč Andrej</t>
  </si>
  <si>
    <t xml:space="preserve">Bardejov</t>
  </si>
  <si>
    <t xml:space="preserve">Sorokáč Matej</t>
  </si>
  <si>
    <t xml:space="preserve">Humenné</t>
  </si>
  <si>
    <t xml:space="preserve">Púchov</t>
  </si>
  <si>
    <t xml:space="preserve">Líška Ľubomír</t>
  </si>
  <si>
    <t xml:space="preserve">Ružomberok</t>
  </si>
  <si>
    <t xml:space="preserve">Rosiar Matej</t>
  </si>
  <si>
    <t xml:space="preserve">Vranov n/T. B</t>
  </si>
  <si>
    <t xml:space="preserve">Žilina</t>
  </si>
  <si>
    <t xml:space="preserve">2.liga prívlač sektor B   SOBOTA                                                                                                                                                               </t>
  </si>
  <si>
    <t xml:space="preserve">Majer Milan</t>
  </si>
  <si>
    <t xml:space="preserve">Vaňo Matúš</t>
  </si>
  <si>
    <t xml:space="preserve">Tadesse Jakub</t>
  </si>
  <si>
    <t xml:space="preserve">Dolhy Dušan</t>
  </si>
  <si>
    <t xml:space="preserve">Líšková Lenka</t>
  </si>
  <si>
    <t xml:space="preserve">Hlavatý Ján</t>
  </si>
  <si>
    <t xml:space="preserve">2. liga prívlač sektor C  SOBOTA                                                                                                                                                                   </t>
  </si>
  <si>
    <t xml:space="preserve">Súčet umiestnení</t>
  </si>
  <si>
    <t xml:space="preserve">Patráš Marek</t>
  </si>
  <si>
    <t xml:space="preserve">Šagát Andrej</t>
  </si>
  <si>
    <t xml:space="preserve">Fedor Ľubomír</t>
  </si>
  <si>
    <t xml:space="preserve">Cháľ Vladimír</t>
  </si>
  <si>
    <t xml:space="preserve">Líška Juraj</t>
  </si>
  <si>
    <t xml:space="preserve">Lukič Jakub</t>
  </si>
  <si>
    <t xml:space="preserve">2. liga prívlač sektor D  SOBOTA                                                                                                                                                                 </t>
  </si>
  <si>
    <t xml:space="preserve">Berák Lukáš</t>
  </si>
  <si>
    <t xml:space="preserve">Ďurana Peter</t>
  </si>
  <si>
    <t xml:space="preserve">Hromňáková V.</t>
  </si>
  <si>
    <t xml:space="preserve">Líška Peter</t>
  </si>
  <si>
    <t xml:space="preserve">Neubauer Lukáš</t>
  </si>
  <si>
    <t xml:space="preserve">LRU Prívlač  Celkovo  2 . liga SOBOTA  </t>
  </si>
  <si>
    <t xml:space="preserve">p.č.</t>
  </si>
  <si>
    <t xml:space="preserve">Sektor A</t>
  </si>
  <si>
    <t xml:space="preserve">Sektor B</t>
  </si>
  <si>
    <t xml:space="preserve">Sektor C</t>
  </si>
  <si>
    <t xml:space="preserve">Sektor D</t>
  </si>
  <si>
    <t xml:space="preserve">súčet um. ABCD</t>
  </si>
  <si>
    <t xml:space="preserve">ryby spolu</t>
  </si>
  <si>
    <t xml:space="preserve">Body spolu</t>
  </si>
  <si>
    <t xml:space="preserve">por.</t>
  </si>
  <si>
    <t xml:space="preserve">A</t>
  </si>
  <si>
    <t xml:space="preserve">C</t>
  </si>
  <si>
    <t xml:space="preserve">D</t>
  </si>
  <si>
    <t xml:space="preserve">Umiestnenie</t>
  </si>
  <si>
    <t xml:space="preserve">počet rýb</t>
  </si>
  <si>
    <t xml:space="preserve">počet bodov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</si>
  <si>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</si>
  <si>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</si>
  <si>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</si>
  <si>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</si>
  <si>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</si>
  <si>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</si>
  <si>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7.</t>
  </si>
  <si>
    <t xml:space="preserve">8.</t>
  </si>
  <si>
    <t xml:space="preserve"> </t>
  </si>
  <si>
    <t xml:space="preserve">9.</t>
  </si>
  <si>
    <t xml:space="preserve">10.</t>
  </si>
  <si>
    <t xml:space="preserve">11.</t>
  </si>
  <si>
    <t xml:space="preserve">12.</t>
  </si>
  <si>
    <t xml:space="preserve">2 .liga prívlač  sektor A  NEDEĽA                                                                                                                                                                           </t>
  </si>
  <si>
    <t xml:space="preserve">2.liga prívlač  sektor B  NEDEĽA                                                                                                                                                                               </t>
  </si>
  <si>
    <t xml:space="preserve">2. liga prívlač   sektor C NEDEĽA                                                                                                                                                                   </t>
  </si>
  <si>
    <t xml:space="preserve">2. liga  prívlač sektor D   NEDEĽA                                                                                                                                                                             </t>
  </si>
  <si>
    <t xml:space="preserve">LRU prívlač  2. liga NEDEĽA CELKOM   </t>
  </si>
  <si>
    <t xml:space="preserve">súč.um.ABCD</t>
  </si>
  <si>
    <t xml:space="preserve">por</t>
  </si>
  <si>
    <t xml:space="preserve">LRU prívlač  2. Liga   SO+NE  3.dvojkolo</t>
  </si>
  <si>
    <t xml:space="preserve">P.č.</t>
  </si>
  <si>
    <t xml:space="preserve">Sobota</t>
  </si>
  <si>
    <t xml:space="preserve">Nedeľa</t>
  </si>
  <si>
    <t xml:space="preserve">Spolu SO+NE</t>
  </si>
  <si>
    <t xml:space="preserve">súčet umiestnení</t>
  </si>
  <si>
    <t xml:space="preserve">Ryby spolu</t>
  </si>
  <si>
    <t xml:space="preserve">LRU - Prívlač 2. liga  CELKOM   2024</t>
  </si>
  <si>
    <t xml:space="preserve">1+2. preteky  </t>
  </si>
  <si>
    <t xml:space="preserve">3+4. preteky  </t>
  </si>
  <si>
    <t xml:space="preserve">5+6.preteky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</si>
</sst>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0.0"/>
    <numFmt numFmtId="167" formatCode="0"/>
  </numFmts>
  <fonts count="18">
    <font>
      <sz val="10"/>
      <color rgb="FF00000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</font>
    <font>
      <sz val="14"/>
      <color rgb="FF000000"/>
      <name val="Arial"/>
      <family val="0"/>
    </font>
    <font>
      <sz val="12"/>
      <color rgb="FF000000"/>
      <name val="Arial"/>
      <family val="0"/>
    </font>
    <font>
      <u val="single"/>
      <sz val="12"/>
      <color rgb="FF000000"/>
      <name val="Arial"/>
      <family val="0"/>
    </font>
    <font>
      <u val="single"/>
      <sz val="14"/>
      <color rgb="FF000000"/>
      <name val="Arial"/>
      <family val="0"/>
    </font>
    <font>
      <i val="true"/>
      <u val="single"/>
      <sz val="14"/>
      <color rgb="FF000000"/>
      <name val="Arial"/>
      <family val="0"/>
    </font>
    <font>
      <i val="true"/>
      <sz val="14"/>
      <color rgb="FF000000"/>
      <name val="Arial"/>
      <family val="0"/>
    </font>
    <font>
      <b val="true"/>
      <sz val="14"/>
      <color rgb="FF000000"/>
      <name val="Arial"/>
      <family val="0"/>
    </font>
    <font>
      <b val="true"/>
      <sz val="10"/>
      <color rgb="FF000000"/>
      <name val="Arial"/>
      <family val="2"/>
    </font>
    <font>
      <b val="true"/>
      <sz val="12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10"/>
      <color rgb="FF000000"/>
      <name val="Arial"/>
      <family val="0"/>
    </font>
    <font>
      <sz val="12"/>
      <color rgb="FF000000"/>
      <name val="Arial"/>
      <family val="2"/>
    </font>
    <font>
      <sz val="8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00FF00"/>
        <bgColor rgb="FF33CC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6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6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6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6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6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6" fillId="6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6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6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6" fillId="6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6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6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7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7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7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7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7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7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6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6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8203125" defaultRowHeight="13.2" zeroHeight="false" outlineLevelRow="0" outlineLevelCol="0"/>
  <cols>
    <col collapsed="false" customWidth="true" hidden="false" outlineLevel="0" max="1" min="1" style="1" width="0.33"/>
    <col collapsed="false" customWidth="true" hidden="false" outlineLevel="0" max="3" min="2" style="1" width="5.51"/>
    <col collapsed="false" customWidth="true" hidden="false" outlineLevel="0" max="4" min="4" style="1" width="19.33"/>
    <col collapsed="false" customWidth="true" hidden="false" outlineLevel="0" max="5" min="5" style="1" width="16.41"/>
    <col collapsed="false" customWidth="true" hidden="true" outlineLevel="0" max="6" min="6" style="1" width="7.45"/>
    <col collapsed="false" customWidth="true" hidden="false" outlineLevel="0" max="8" min="7" style="1" width="7.13"/>
    <col collapsed="false" customWidth="true" hidden="true" outlineLevel="0" max="9" min="9" style="1" width="10.26"/>
    <col collapsed="false" customWidth="true" hidden="false" outlineLevel="0" max="10" min="10" style="1" width="8.53"/>
    <col collapsed="false" customWidth="true" hidden="false" outlineLevel="0" max="11" min="11" style="1" width="6.69"/>
    <col collapsed="false" customWidth="true" hidden="false" outlineLevel="0" max="12" min="12" style="1" width="7.67"/>
    <col collapsed="false" customWidth="false" hidden="true" outlineLevel="0" max="13" min="13" style="1" width="9.07"/>
    <col collapsed="false" customWidth="true" hidden="false" outlineLevel="0" max="14" min="14" style="1" width="8.53"/>
    <col collapsed="false" customWidth="true" hidden="false" outlineLevel="0" max="15" min="15" style="1" width="8.42"/>
    <col collapsed="false" customWidth="true" hidden="false" outlineLevel="0" max="16" min="16" style="1" width="7.56"/>
    <col collapsed="false" customWidth="true" hidden="false" outlineLevel="0" max="17" min="17" style="1" width="7.13"/>
    <col collapsed="false" customWidth="false" hidden="true" outlineLevel="0" max="18" min="18" style="1" width="9.07"/>
    <col collapsed="false" customWidth="false" hidden="false" outlineLevel="0" max="1024" min="19" style="1" width="9.07"/>
  </cols>
  <sheetData>
    <row r="1" customFormat="false" ht="13.8" hidden="false" customHeight="true" outlineLevel="0" collapsed="false"/>
    <row r="2" s="4" customFormat="true" ht="18" hidden="false" customHeight="true" outlineLevel="0" collapsed="false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customFormat="false" ht="40.2" hidden="false" customHeight="true" outlineLevel="0" collapsed="false">
      <c r="B3" s="5" t="s">
        <v>1</v>
      </c>
      <c r="C3" s="5"/>
      <c r="D3" s="6" t="s">
        <v>2</v>
      </c>
      <c r="E3" s="6" t="s">
        <v>3</v>
      </c>
      <c r="F3" s="7" t="s">
        <v>4</v>
      </c>
      <c r="G3" s="8" t="s">
        <v>5</v>
      </c>
      <c r="H3" s="8" t="s">
        <v>6</v>
      </c>
      <c r="I3" s="9"/>
      <c r="J3" s="8" t="s">
        <v>7</v>
      </c>
      <c r="K3" s="8" t="s">
        <v>8</v>
      </c>
      <c r="L3" s="8" t="s">
        <v>9</v>
      </c>
      <c r="M3" s="9"/>
      <c r="N3" s="9" t="s">
        <v>10</v>
      </c>
      <c r="O3" s="8" t="s">
        <v>11</v>
      </c>
      <c r="P3" s="8" t="s">
        <v>12</v>
      </c>
      <c r="Q3" s="8" t="s">
        <v>13</v>
      </c>
      <c r="R3" s="10"/>
      <c r="S3" s="8" t="s">
        <v>14</v>
      </c>
      <c r="T3" s="8" t="s">
        <v>15</v>
      </c>
    </row>
    <row r="4" customFormat="false" ht="19.35" hidden="false" customHeight="true" outlineLevel="0" collapsed="false">
      <c r="B4" s="11" t="n">
        <v>1</v>
      </c>
      <c r="C4" s="11" t="n">
        <v>4</v>
      </c>
      <c r="D4" s="12" t="s">
        <v>16</v>
      </c>
      <c r="E4" s="13" t="s">
        <v>17</v>
      </c>
      <c r="F4" s="14"/>
      <c r="G4" s="11" t="n">
        <v>7</v>
      </c>
      <c r="H4" s="11" t="n">
        <v>7</v>
      </c>
      <c r="I4" s="12" t="n">
        <f aca="false">COUNTIF(G$4:G$15,"&lt;"&amp;G4)*ROWS(G$4:G$15)+COUNTIF(H$4:H$15,"&lt;"&amp;H4)</f>
        <v>78</v>
      </c>
      <c r="J4" s="15" t="n">
        <f aca="false">IF(COUNTIF(I$4:I$15,I4)&gt;1,RANK(I4,I$4:I$15,0)+(COUNT(I$4:I$15)+1-RANK(I4,I$4:I$15,0)-RANK(I4,I$4:I$15,1))/2,RANK(I4,I$4:I$15,0)+(COUNT(I$4:I$15)+1-RANK(I4,I$4:I$15,0)-RANK(I4,I$4:I$15,1)))</f>
        <v>3</v>
      </c>
      <c r="K4" s="16" t="n">
        <v>3</v>
      </c>
      <c r="L4" s="11" t="n">
        <v>3</v>
      </c>
      <c r="M4" s="12" t="n">
        <f aca="false">COUNTIF(K$4:K$15,"&lt;"&amp;K4)*ROWS(K$4:K$15)+COUNTIF(L$4:L$15,"&lt;"&amp;L4)</f>
        <v>65</v>
      </c>
      <c r="N4" s="15" t="n">
        <f aca="false">IF(COUNTIF(M$4:M$15,M4)&gt;1,RANK(M4,M$4:M$15,0)+(COUNT(M$4:M$15)+1-RANK(M4,M$4:M$15,0)-RANK(M4,M$4:M$15,1))/2,RANK(M4,M$4:M$15,0)+(COUNT(M$4:M$15)+1-RANK(M4,M$4:M$15,0)-RANK(M4,M$4:M$15,1)))</f>
        <v>4</v>
      </c>
      <c r="O4" s="17" t="n">
        <f aca="false">SUM(J4,N4)</f>
        <v>7</v>
      </c>
      <c r="P4" s="18" t="n">
        <f aca="false">SUM(K4,G4)</f>
        <v>10</v>
      </c>
      <c r="Q4" s="19" t="n">
        <f aca="false">SUM(L4,H4)</f>
        <v>10</v>
      </c>
      <c r="R4" s="20" t="n">
        <f aca="false">(COUNTIF(O$4:O$15,"&gt;"&amp;O4)*ROWS(O$4:O$14)+COUNTIF(P$4:P$15,"&lt;"&amp;P4))*ROWS(O$4:O$15)+COUNTIF(Q$4:Q$15,"&lt;"&amp;Q4)</f>
        <v>1147</v>
      </c>
      <c r="S4" s="21" t="n">
        <f aca="false">IF(COUNTIF(R$4:R$15,R4)&gt;1,RANK(R4,R$4:R$15,0)+(COUNT(R$4:R$15)+1-RANK(R4,R$4:R$15,0)-RANK(R4,R$4:R$15,1))/2,RANK(R4,R$4:R$15,0)+(COUNT(R$4:R$15)+1-RANK(R4,R$4:R$15,0)-RANK(R4,R$4:R$15,1)))</f>
        <v>4</v>
      </c>
      <c r="T4" s="22" t="n">
        <v>0</v>
      </c>
    </row>
    <row r="5" customFormat="false" ht="19.35" hidden="false" customHeight="true" outlineLevel="0" collapsed="false">
      <c r="B5" s="11"/>
      <c r="C5" s="11"/>
      <c r="D5" s="12" t="s">
        <v>18</v>
      </c>
      <c r="E5" s="13" t="s">
        <v>19</v>
      </c>
      <c r="F5" s="14"/>
      <c r="G5" s="11"/>
      <c r="H5" s="11"/>
      <c r="I5" s="12" t="n">
        <f aca="false">COUNTIF(G$4:G$15,"&lt;"&amp;G5)*ROWS(G$4:G$15)+COUNTIF(H$4:H$15,"&lt;"&amp;H5)</f>
        <v>0</v>
      </c>
      <c r="J5" s="15" t="n">
        <v>9</v>
      </c>
      <c r="K5" s="16"/>
      <c r="L5" s="11"/>
      <c r="M5" s="12" t="n">
        <f aca="false">COUNTIF(K$4:K$15,"&lt;"&amp;K5)*ROWS(K$4:K$15)+COUNTIF(L$4:L$15,"&lt;"&amp;L5)</f>
        <v>0</v>
      </c>
      <c r="N5" s="15" t="n">
        <v>9</v>
      </c>
      <c r="O5" s="17" t="n">
        <f aca="false">SUM(J5,N5)</f>
        <v>18</v>
      </c>
      <c r="P5" s="18" t="n">
        <f aca="false">SUM(K5,G5)</f>
        <v>0</v>
      </c>
      <c r="Q5" s="19" t="n">
        <f aca="false">SUM(L5,H5)</f>
        <v>0</v>
      </c>
      <c r="R5" s="20" t="n">
        <f aca="false">(COUNTIF(O$4:O$15,"&gt;"&amp;O5)*ROWS(O$4:O$14)+COUNTIF(P$4:P$15,"&lt;"&amp;P5))*ROWS(O$4:O$15)+COUNTIF(Q$4:Q$15,"&lt;"&amp;Q5)</f>
        <v>52</v>
      </c>
      <c r="S5" s="21" t="n">
        <v>9</v>
      </c>
      <c r="T5" s="22" t="n">
        <v>0</v>
      </c>
    </row>
    <row r="6" customFormat="false" ht="19.35" hidden="false" customHeight="true" outlineLevel="0" collapsed="false">
      <c r="B6" s="11" t="n">
        <v>3</v>
      </c>
      <c r="C6" s="11" t="n">
        <v>6</v>
      </c>
      <c r="D6" s="12" t="s">
        <v>20</v>
      </c>
      <c r="E6" s="13" t="s">
        <v>21</v>
      </c>
      <c r="F6" s="14"/>
      <c r="G6" s="11" t="n">
        <v>6</v>
      </c>
      <c r="H6" s="11" t="n">
        <v>6</v>
      </c>
      <c r="I6" s="12" t="n">
        <f aca="false">COUNTIF(G$4:G$15,"&lt;"&amp;G6)*ROWS(G$4:G$15)+COUNTIF(H$4:H$15,"&lt;"&amp;H6)</f>
        <v>52</v>
      </c>
      <c r="J6" s="15" t="n">
        <f aca="false">IF(COUNTIF(I$4:I$15,I6)&gt;1,RANK(I6,I$4:I$15,0)+(COUNT(I$4:I$15)+1-RANK(I6,I$4:I$15,0)-RANK(I6,I$4:I$15,1))/2,RANK(I6,I$4:I$15,0)+(COUNT(I$4:I$15)+1-RANK(I6,I$4:I$15,0)-RANK(I6,I$4:I$15,1)))</f>
        <v>4.5</v>
      </c>
      <c r="K6" s="16" t="n">
        <v>16</v>
      </c>
      <c r="L6" s="11" t="n">
        <v>16</v>
      </c>
      <c r="M6" s="12" t="n">
        <f aca="false">COUNTIF(K$4:K$15,"&lt;"&amp;K6)*ROWS(K$4:K$15)+COUNTIF(L$4:L$15,"&lt;"&amp;L6)</f>
        <v>104</v>
      </c>
      <c r="N6" s="15" t="n">
        <f aca="false">IF(COUNTIF(M$4:M$15,M6)&gt;1,RANK(M6,M$4:M$15,0)+(COUNT(M$4:M$15)+1-RANK(M6,M$4:M$15,0)-RANK(M6,M$4:M$15,1))/2,RANK(M6,M$4:M$15,0)+(COUNT(M$4:M$15)+1-RANK(M6,M$4:M$15,0)-RANK(M6,M$4:M$15,1)))</f>
        <v>1</v>
      </c>
      <c r="O6" s="17" t="n">
        <f aca="false">SUM(J6,N6)</f>
        <v>5.5</v>
      </c>
      <c r="P6" s="18" t="n">
        <f aca="false">SUM(K6,G6)</f>
        <v>22</v>
      </c>
      <c r="Q6" s="19" t="n">
        <f aca="false">SUM(L6,H6)</f>
        <v>22</v>
      </c>
      <c r="R6" s="20" t="n">
        <f aca="false">(COUNTIF(O$4:O$15,"&gt;"&amp;O6)*ROWS(O$4:O$14)+COUNTIF(P$4:P$15,"&lt;"&amp;P6))*ROWS(O$4:O$15)+COUNTIF(Q$4:Q$15,"&lt;"&amp;Q6)</f>
        <v>1450</v>
      </c>
      <c r="S6" s="21" t="n">
        <f aca="false">IF(COUNTIF(R$4:R$15,R6)&gt;1,RANK(R6,R$4:R$15,0)+(COUNT(R$4:R$15)+1-RANK(R6,R$4:R$15,0)-RANK(R6,R$4:R$15,1))/2,RANK(R6,R$4:R$15,0)+(COUNT(R$4:R$15)+1-RANK(R6,R$4:R$15,0)-RANK(R6,R$4:R$15,1)))</f>
        <v>2</v>
      </c>
      <c r="T6" s="22" t="n">
        <v>0</v>
      </c>
    </row>
    <row r="7" customFormat="false" ht="19.35" hidden="false" customHeight="true" outlineLevel="0" collapsed="false">
      <c r="B7" s="11" t="n">
        <v>5</v>
      </c>
      <c r="C7" s="11" t="n">
        <v>2</v>
      </c>
      <c r="D7" s="12" t="s">
        <v>22</v>
      </c>
      <c r="E7" s="13" t="s">
        <v>23</v>
      </c>
      <c r="F7" s="14"/>
      <c r="G7" s="11" t="n">
        <v>12</v>
      </c>
      <c r="H7" s="11" t="n">
        <v>12</v>
      </c>
      <c r="I7" s="12" t="n">
        <f aca="false">COUNTIF(G$4:G$15,"&lt;"&amp;G7)*ROWS(G$4:G$15)+COUNTIF(H$4:H$15,"&lt;"&amp;H7)</f>
        <v>91</v>
      </c>
      <c r="J7" s="15" t="n">
        <f aca="false">IF(COUNTIF(I$4:I$15,I7)&gt;1,RANK(I7,I$4:I$15,0)+(COUNT(I$4:I$15)+1-RANK(I7,I$4:I$15,0)-RANK(I7,I$4:I$15,1))/2,RANK(I7,I$4:I$15,0)+(COUNT(I$4:I$15)+1-RANK(I7,I$4:I$15,0)-RANK(I7,I$4:I$15,1)))</f>
        <v>2</v>
      </c>
      <c r="K7" s="16" t="n">
        <v>2</v>
      </c>
      <c r="L7" s="11" t="n">
        <v>2</v>
      </c>
      <c r="M7" s="12" t="n">
        <f aca="false">COUNTIF(K$4:K$15,"&lt;"&amp;K7)*ROWS(K$4:K$15)+COUNTIF(L$4:L$15,"&lt;"&amp;L7)</f>
        <v>52</v>
      </c>
      <c r="N7" s="15" t="n">
        <f aca="false">IF(COUNTIF(M$4:M$15,M7)&gt;1,RANK(M7,M$4:M$15,0)+(COUNT(M$4:M$15)+1-RANK(M7,M$4:M$15,0)-RANK(M7,M$4:M$15,1))/2,RANK(M7,M$4:M$15,0)+(COUNT(M$4:M$15)+1-RANK(M7,M$4:M$15,0)-RANK(M7,M$4:M$15,1)))</f>
        <v>5</v>
      </c>
      <c r="O7" s="17" t="n">
        <f aca="false">SUM(J7,N7)</f>
        <v>7</v>
      </c>
      <c r="P7" s="18" t="n">
        <f aca="false">SUM(K7,G7)</f>
        <v>14</v>
      </c>
      <c r="Q7" s="19" t="n">
        <f aca="false">SUM(L7,H7)</f>
        <v>14</v>
      </c>
      <c r="R7" s="20" t="n">
        <f aca="false">(COUNTIF(O$4:O$15,"&gt;"&amp;O7)*ROWS(O$4:O$14)+COUNTIF(P$4:P$15,"&lt;"&amp;P7))*ROWS(O$4:O$15)+COUNTIF(Q$4:Q$15,"&lt;"&amp;Q7)</f>
        <v>1173</v>
      </c>
      <c r="S7" s="21" t="n">
        <f aca="false">IF(COUNTIF(R$4:R$15,R7)&gt;1,RANK(R7,R$4:R$15,0)+(COUNT(R$4:R$15)+1-RANK(R7,R$4:R$15,0)-RANK(R7,R$4:R$15,1))/2,RANK(R7,R$4:R$15,0)+(COUNT(R$4:R$15)+1-RANK(R7,R$4:R$15,0)-RANK(R7,R$4:R$15,1)))</f>
        <v>3</v>
      </c>
      <c r="T7" s="22" t="n">
        <v>0</v>
      </c>
    </row>
    <row r="8" customFormat="false" ht="19.35" hidden="false" customHeight="true" outlineLevel="0" collapsed="false">
      <c r="B8" s="11"/>
      <c r="C8" s="11"/>
      <c r="D8" s="12" t="s">
        <v>18</v>
      </c>
      <c r="E8" s="13" t="s">
        <v>24</v>
      </c>
      <c r="F8" s="14"/>
      <c r="G8" s="11"/>
      <c r="H8" s="11"/>
      <c r="I8" s="12" t="n">
        <f aca="false">COUNTIF(G$4:G$15,"&lt;"&amp;G8)*ROWS(G$4:G$15)+COUNTIF(H$4:H$15,"&lt;"&amp;H8)</f>
        <v>0</v>
      </c>
      <c r="J8" s="15" t="n">
        <v>9</v>
      </c>
      <c r="K8" s="16"/>
      <c r="L8" s="11"/>
      <c r="M8" s="12" t="n">
        <f aca="false">COUNTIF(K$4:K$15,"&lt;"&amp;K8)*ROWS(K$4:K$15)+COUNTIF(L$4:L$15,"&lt;"&amp;L8)</f>
        <v>0</v>
      </c>
      <c r="N8" s="15" t="n">
        <v>9</v>
      </c>
      <c r="O8" s="17" t="n">
        <f aca="false">SUM(J8,N8)</f>
        <v>18</v>
      </c>
      <c r="P8" s="18" t="n">
        <f aca="false">SUM(K8,G8)</f>
        <v>0</v>
      </c>
      <c r="Q8" s="19" t="n">
        <f aca="false">SUM(L8,H8)</f>
        <v>0</v>
      </c>
      <c r="R8" s="20" t="n">
        <f aca="false">(COUNTIF(O$4:O$15,"&gt;"&amp;O8)*ROWS(O$4:O$14)+COUNTIF(P$4:P$15,"&lt;"&amp;P8))*ROWS(O$4:O$15)+COUNTIF(Q$4:Q$15,"&lt;"&amp;Q8)</f>
        <v>52</v>
      </c>
      <c r="S8" s="21" t="n">
        <v>9</v>
      </c>
      <c r="T8" s="22" t="n">
        <v>0</v>
      </c>
    </row>
    <row r="9" customFormat="false" ht="19.35" hidden="false" customHeight="true" outlineLevel="0" collapsed="false">
      <c r="B9" s="11" t="n">
        <v>4</v>
      </c>
      <c r="C9" s="11" t="n">
        <v>1</v>
      </c>
      <c r="D9" s="12" t="s">
        <v>25</v>
      </c>
      <c r="E9" s="13" t="s">
        <v>26</v>
      </c>
      <c r="F9" s="14"/>
      <c r="G9" s="23" t="n">
        <v>14</v>
      </c>
      <c r="H9" s="11" t="n">
        <v>14</v>
      </c>
      <c r="I9" s="12" t="n">
        <f aca="false">COUNTIF(G$4:G$15,"&lt;"&amp;G9)*ROWS(G$4:G$15)+COUNTIF(H$4:H$15,"&lt;"&amp;H9)</f>
        <v>104</v>
      </c>
      <c r="J9" s="15" t="n">
        <f aca="false">IF(COUNTIF(I$4:I$15,I9)&gt;1,RANK(I9,I$4:I$15,0)+(COUNT(I$4:I$15)+1-RANK(I9,I$4:I$15,0)-RANK(I9,I$4:I$15,1))/2,RANK(I9,I$4:I$15,0)+(COUNT(I$4:I$15)+1-RANK(I9,I$4:I$15,0)-RANK(I9,I$4:I$15,1)))</f>
        <v>1</v>
      </c>
      <c r="K9" s="16" t="n">
        <v>13</v>
      </c>
      <c r="L9" s="11" t="n">
        <v>13</v>
      </c>
      <c r="M9" s="12" t="n">
        <f aca="false">COUNTIF(K$4:K$15,"&lt;"&amp;K9)*ROWS(K$4:K$15)+COUNTIF(L$4:L$15,"&lt;"&amp;L9)</f>
        <v>91</v>
      </c>
      <c r="N9" s="15" t="n">
        <f aca="false">IF(COUNTIF(M$4:M$15,M9)&gt;1,RANK(M9,M$4:M$15,0)+(COUNT(M$4:M$15)+1-RANK(M9,M$4:M$15,0)-RANK(M9,M$4:M$15,1))/2,RANK(M9,M$4:M$15,0)+(COUNT(M$4:M$15)+1-RANK(M9,M$4:M$15,0)-RANK(M9,M$4:M$15,1)))</f>
        <v>2</v>
      </c>
      <c r="O9" s="17" t="n">
        <f aca="false">SUM(J9,N9)</f>
        <v>3</v>
      </c>
      <c r="P9" s="24" t="n">
        <f aca="false">G9+K9</f>
        <v>27</v>
      </c>
      <c r="Q9" s="19" t="n">
        <f aca="false">SUM(L9,H9)</f>
        <v>27</v>
      </c>
      <c r="R9" s="20" t="n">
        <f aca="false">(COUNTIF(O$4:O$15,"&gt;"&amp;O9)*ROWS(O$4:O$14)+COUNTIF(P$4:P$15,"&lt;"&amp;P9))*ROWS(O$4:O$15)+COUNTIF(Q$4:Q$15,"&lt;"&amp;Q9)</f>
        <v>1595</v>
      </c>
      <c r="S9" s="21" t="n">
        <f aca="false">IF(COUNTIF(R$4:R$15,R9)&gt;1,RANK(R9,R$4:R$15,0)+(COUNT(R$4:R$15)+1-RANK(R9,R$4:R$15,0)-RANK(R9,R$4:R$15,1))/2,RANK(R9,R$4:R$15,0)+(COUNT(R$4:R$15)+1-RANK(R9,R$4:R$15,0)-RANK(R9,R$4:R$15,1)))</f>
        <v>1</v>
      </c>
      <c r="T9" s="22" t="n">
        <v>0</v>
      </c>
    </row>
    <row r="10" customFormat="false" ht="19.35" hidden="false" customHeight="true" outlineLevel="0" collapsed="false">
      <c r="B10" s="11" t="n">
        <v>2</v>
      </c>
      <c r="C10" s="11" t="n">
        <v>5</v>
      </c>
      <c r="D10" s="12" t="s">
        <v>27</v>
      </c>
      <c r="E10" s="13" t="s">
        <v>28</v>
      </c>
      <c r="F10" s="14"/>
      <c r="G10" s="11" t="n">
        <v>6</v>
      </c>
      <c r="H10" s="11" t="n">
        <v>6</v>
      </c>
      <c r="I10" s="12" t="n">
        <f aca="false">COUNTIF(G$4:G$15,"&lt;"&amp;G10)*ROWS(G$4:G$15)+COUNTIF(H$4:H$15,"&lt;"&amp;H10)</f>
        <v>52</v>
      </c>
      <c r="J10" s="15" t="n">
        <f aca="false">IF(COUNTIF(I$4:I$15,I10)&gt;1,RANK(I10,I$4:I$15,0)+(COUNT(I$4:I$15)+1-RANK(I10,I$4:I$15,0)-RANK(I10,I$4:I$15,1))/2,RANK(I10,I$4:I$15,0)+(COUNT(I$4:I$15)+1-RANK(I10,I$4:I$15,0)-RANK(I10,I$4:I$15,1)))</f>
        <v>4.5</v>
      </c>
      <c r="K10" s="11" t="n">
        <v>7</v>
      </c>
      <c r="L10" s="11" t="n">
        <v>7</v>
      </c>
      <c r="M10" s="12" t="n">
        <f aca="false">COUNTIF(K$4:K$15,"&lt;"&amp;K10)*ROWS(K$4:K$15)+COUNTIF(L$4:L$15,"&lt;"&amp;L10)</f>
        <v>78</v>
      </c>
      <c r="N10" s="15" t="n">
        <f aca="false">IF(COUNTIF(M$4:M$15,M10)&gt;1,RANK(M10,M$4:M$15,0)+(COUNT(M$4:M$15)+1-RANK(M10,M$4:M$15,0)-RANK(M10,M$4:M$15,1))/2,RANK(M10,M$4:M$15,0)+(COUNT(M$4:M$15)+1-RANK(M10,M$4:M$15,0)-RANK(M10,M$4:M$15,1)))</f>
        <v>3</v>
      </c>
      <c r="O10" s="17" t="n">
        <f aca="false">SUM(J10,N10)</f>
        <v>7.5</v>
      </c>
      <c r="P10" s="18" t="n">
        <f aca="false">SUM(K10,G10)</f>
        <v>13</v>
      </c>
      <c r="Q10" s="19" t="n">
        <f aca="false">SUM(L10,H10)</f>
        <v>13</v>
      </c>
      <c r="R10" s="20" t="n">
        <f aca="false">(COUNTIF(O$4:O$15,"&gt;"&amp;O10)*ROWS(O$4:O$14)+COUNTIF(P$4:P$15,"&lt;"&amp;P10))*ROWS(O$4:O$15)+COUNTIF(Q$4:Q$15,"&lt;"&amp;Q10)</f>
        <v>1028</v>
      </c>
      <c r="S10" s="21" t="n">
        <f aca="false">IF(COUNTIF(R$4:R$15,R10)&gt;1,RANK(R10,R$4:R$15,0)+(COUNT(R$4:R$15)+1-RANK(R10,R$4:R$15,0)-RANK(R10,R$4:R$15,1))/2,RANK(R10,R$4:R$15,0)+(COUNT(R$4:R$15)+1-RANK(R10,R$4:R$15,0)-RANK(R10,R$4:R$15,1)))</f>
        <v>5</v>
      </c>
      <c r="T10" s="22" t="n">
        <v>0</v>
      </c>
    </row>
    <row r="11" customFormat="false" ht="19.35" hidden="false" customHeight="true" outlineLevel="0" collapsed="false">
      <c r="B11" s="11"/>
      <c r="C11" s="11"/>
      <c r="D11" s="12" t="s">
        <v>18</v>
      </c>
      <c r="E11" s="13" t="s">
        <v>29</v>
      </c>
      <c r="F11" s="14"/>
      <c r="G11" s="11"/>
      <c r="H11" s="11"/>
      <c r="I11" s="12" t="n">
        <f aca="false">COUNTIF(G$4:G$15,"&lt;"&amp;G11)*ROWS(G$4:G$15)+COUNTIF(H$4:H$15,"&lt;"&amp;H11)</f>
        <v>0</v>
      </c>
      <c r="J11" s="15" t="n">
        <v>9</v>
      </c>
      <c r="K11" s="11"/>
      <c r="L11" s="11"/>
      <c r="M11" s="12" t="n">
        <f aca="false">COUNTIF(K$4:K$15,"&lt;"&amp;K11)*ROWS(K$4:K$15)+COUNTIF(L$4:L$15,"&lt;"&amp;L11)</f>
        <v>0</v>
      </c>
      <c r="N11" s="15" t="n">
        <v>9</v>
      </c>
      <c r="O11" s="17" t="n">
        <f aca="false">SUM(J11,N11)</f>
        <v>18</v>
      </c>
      <c r="P11" s="18" t="n">
        <f aca="false">G11+K11</f>
        <v>0</v>
      </c>
      <c r="Q11" s="19" t="n">
        <f aca="false">SUM(L11,H11)</f>
        <v>0</v>
      </c>
      <c r="R11" s="20" t="n">
        <f aca="false">(COUNTIF(O$4:O$15,"&gt;"&amp;O11)*ROWS(O$4:O$14)+COUNTIF(P$4:P$15,"&lt;"&amp;P11))*ROWS(O$4:O$15)+COUNTIF(Q$4:Q$15,"&lt;"&amp;Q11)</f>
        <v>52</v>
      </c>
      <c r="S11" s="21" t="n">
        <v>9</v>
      </c>
      <c r="T11" s="22" t="n">
        <v>0</v>
      </c>
    </row>
    <row r="12" customFormat="false" ht="18.6" hidden="true" customHeight="true" outlineLevel="0" collapsed="false">
      <c r="B12" s="25"/>
      <c r="C12" s="25"/>
      <c r="D12" s="26"/>
      <c r="E12" s="27"/>
      <c r="F12" s="28"/>
      <c r="G12" s="25" t="n">
        <v>-2</v>
      </c>
      <c r="H12" s="25" t="n">
        <v>-2</v>
      </c>
      <c r="I12" s="26" t="n">
        <f aca="false">COUNTIF(G$4:G$15,"&lt;"&amp;G12)*ROWS(G$4:G$15)+COUNTIF(H$4:H$15,"&lt;"&amp;H12)</f>
        <v>0</v>
      </c>
      <c r="J12" s="29" t="n">
        <f aca="false">IF(COUNTIF(I$4:I$15,I12)&gt;1,RANK(I12,I$4:I$15,0)+(COUNT(I$4:I$15)+1-RANK(I12,I$4:I$15,0)-RANK(I12,I$4:I$15,1))/2,RANK(I12,I$4:I$15,0)+(COUNT(I$4:I$15)+1-RANK(I12,I$4:I$15,0)-RANK(I12,I$4:I$15,1)))</f>
        <v>9</v>
      </c>
      <c r="K12" s="25" t="n">
        <v>-2</v>
      </c>
      <c r="L12" s="25" t="n">
        <v>-2</v>
      </c>
      <c r="M12" s="26" t="n">
        <f aca="false">COUNTIF(K$4:K$15,"&lt;"&amp;K12)*ROWS(K$4:K$15)+COUNTIF(L$4:L$15,"&lt;"&amp;L12)</f>
        <v>0</v>
      </c>
      <c r="N12" s="29" t="n">
        <f aca="false">IF(COUNTIF(M$4:M$15,M12)&gt;1,RANK(M12,M$4:M$15,0)+(COUNT(M$4:M$15)+1-RANK(M12,M$4:M$15,0)-RANK(M12,M$4:M$15,1))/2,RANK(M12,M$4:M$15,0)+(COUNT(M$4:M$15)+1-RANK(M12,M$4:M$15,0)-RANK(M12,M$4:M$15,1)))</f>
        <v>9</v>
      </c>
      <c r="O12" s="30" t="n">
        <f aca="false">SUM(J12,N12)</f>
        <v>18</v>
      </c>
      <c r="P12" s="31" t="n">
        <f aca="false">SUM(K12,G12)</f>
        <v>-4</v>
      </c>
      <c r="Q12" s="32" t="n">
        <f aca="false">SUM(L12,H12)</f>
        <v>-4</v>
      </c>
      <c r="R12" s="33" t="n">
        <f aca="false">(COUNTIF(O$4:O$15,"&gt;"&amp;O12)*ROWS(O$4:O$14)+COUNTIF(P$4:P$15,"&lt;"&amp;P12))*ROWS(O$4:O$15)+COUNTIF(Q$4:Q$15,"&lt;"&amp;Q12)</f>
        <v>0</v>
      </c>
      <c r="S12" s="34" t="n">
        <f aca="false">IF(COUNTIF(R$4:R$15,R12)&gt;1,RANK(R12,R$4:R$15,0)+(COUNT(R$4:R$15)+1-RANK(R12,R$4:R$15,0)-RANK(R12,R$4:R$15,1))/2,RANK(R12,R$4:R$15,0)+(COUNT(R$4:R$15)+1-RANK(R12,R$4:R$15,0)-RANK(R12,R$4:R$15,1)))</f>
        <v>10.5</v>
      </c>
      <c r="T12" s="35" t="n">
        <v>0</v>
      </c>
    </row>
    <row r="13" customFormat="false" ht="18" hidden="true" customHeight="true" outlineLevel="0" collapsed="false">
      <c r="B13" s="25"/>
      <c r="C13" s="25"/>
      <c r="D13" s="26"/>
      <c r="E13" s="27"/>
      <c r="F13" s="28"/>
      <c r="G13" s="25" t="n">
        <v>-2</v>
      </c>
      <c r="H13" s="25" t="n">
        <v>-2</v>
      </c>
      <c r="I13" s="26" t="n">
        <f aca="false">COUNTIF(G$4:G$15,"&lt;"&amp;G13)*ROWS(G$4:G$15)+COUNTIF(H$4:H$15,"&lt;"&amp;H13)</f>
        <v>0</v>
      </c>
      <c r="J13" s="29" t="n">
        <f aca="false">IF(COUNTIF(I$4:I$15,I13)&gt;1,RANK(I13,I$4:I$15,0)+(COUNT(I$4:I$15)+1-RANK(I13,I$4:I$15,0)-RANK(I13,I$4:I$15,1))/2,RANK(I13,I$4:I$15,0)+(COUNT(I$4:I$15)+1-RANK(I13,I$4:I$15,0)-RANK(I13,I$4:I$15,1)))</f>
        <v>9</v>
      </c>
      <c r="K13" s="25" t="n">
        <v>-2</v>
      </c>
      <c r="L13" s="25" t="n">
        <v>-2</v>
      </c>
      <c r="M13" s="26" t="n">
        <f aca="false">COUNTIF(K$4:K$15,"&lt;"&amp;K13)*ROWS(K$4:K$15)+COUNTIF(L$4:L$15,"&lt;"&amp;L13)</f>
        <v>0</v>
      </c>
      <c r="N13" s="29" t="n">
        <f aca="false">IF(COUNTIF(M$4:M$15,M13)&gt;1,RANK(M13,M$4:M$15,0)+(COUNT(M$4:M$15)+1-RANK(M13,M$4:M$15,0)-RANK(M13,M$4:M$15,1))/2,RANK(M13,M$4:M$15,0)+(COUNT(M$4:M$15)+1-RANK(M13,M$4:M$15,0)-RANK(M13,M$4:M$15,1)))</f>
        <v>9</v>
      </c>
      <c r="O13" s="30" t="n">
        <f aca="false">SUM(J13,N13)</f>
        <v>18</v>
      </c>
      <c r="P13" s="31" t="n">
        <f aca="false">SUM(K13,G13)</f>
        <v>-4</v>
      </c>
      <c r="Q13" s="32" t="n">
        <f aca="false">SUM(L13,H13)</f>
        <v>-4</v>
      </c>
      <c r="R13" s="33" t="n">
        <f aca="false">(COUNTIF(O$4:O$15,"&gt;"&amp;O13)*ROWS(O$4:O$14)+COUNTIF(P$4:P$15,"&lt;"&amp;P13))*ROWS(O$4:O$15)+COUNTIF(Q$4:Q$15,"&lt;"&amp;Q13)</f>
        <v>0</v>
      </c>
      <c r="S13" s="34" t="n">
        <f aca="false">IF(COUNTIF(R$4:R$15,R13)&gt;1,RANK(R13,R$4:R$15,0)+(COUNT(R$4:R$15)+1-RANK(R13,R$4:R$15,0)-RANK(R13,R$4:R$15,1))/2,RANK(R13,R$4:R$15,0)+(COUNT(R$4:R$15)+1-RANK(R13,R$4:R$15,0)-RANK(R13,R$4:R$15,1)))</f>
        <v>10.5</v>
      </c>
      <c r="T13" s="35" t="n">
        <v>0</v>
      </c>
    </row>
    <row r="14" customFormat="false" ht="18" hidden="true" customHeight="true" outlineLevel="0" collapsed="false">
      <c r="B14" s="11"/>
      <c r="C14" s="11"/>
      <c r="D14" s="36"/>
      <c r="E14" s="13"/>
      <c r="F14" s="14"/>
      <c r="G14" s="11" t="n">
        <v>-2</v>
      </c>
      <c r="H14" s="11" t="n">
        <v>-2</v>
      </c>
      <c r="I14" s="12" t="n">
        <f aca="false">COUNTIF(G$4:G$15,"&lt;"&amp;G14)*ROWS(G$4:G$15)+COUNTIF(H$4:H$15,"&lt;"&amp;H14)</f>
        <v>0</v>
      </c>
      <c r="J14" s="15" t="n">
        <f aca="false">IF(COUNTIF(I$4:I$15,I14)&gt;1,RANK(I14,I$4:I$15,0)+(COUNT(I$4:I$15)+1-RANK(I14,I$4:I$15,0)-RANK(I14,I$4:I$15,1))/2,RANK(I14,I$4:I$15,0)+(COUNT(I$4:I$15)+1-RANK(I14,I$4:I$15,0)-RANK(I14,I$4:I$15,1)))</f>
        <v>9</v>
      </c>
      <c r="K14" s="11" t="n">
        <v>-2</v>
      </c>
      <c r="L14" s="11" t="n">
        <v>-2</v>
      </c>
      <c r="M14" s="12" t="n">
        <f aca="false">COUNTIF(K$4:K$15,"&lt;"&amp;K14)*ROWS(K$4:K$15)+COUNTIF(L$4:L$15,"&lt;"&amp;L14)</f>
        <v>0</v>
      </c>
      <c r="N14" s="15" t="n">
        <f aca="false">IF(COUNTIF(M$4:M$15,M14)&gt;1,RANK(M14,M$4:M$15,0)+(COUNT(M$4:M$15)+1-RANK(M14,M$4:M$15,0)-RANK(M14,M$4:M$15,1))/2,RANK(M14,M$4:M$15,0)+(COUNT(M$4:M$15)+1-RANK(M14,M$4:M$15,0)-RANK(M14,M$4:M$15,1)))</f>
        <v>9</v>
      </c>
      <c r="O14" s="17" t="n">
        <f aca="false">SUM(J14,N14)</f>
        <v>18</v>
      </c>
      <c r="P14" s="18" t="n">
        <f aca="false">SUM(K14,G14)</f>
        <v>-4</v>
      </c>
      <c r="Q14" s="19" t="n">
        <f aca="false">SUM(L14,H14)</f>
        <v>-4</v>
      </c>
      <c r="R14" s="20" t="n">
        <f aca="false">(COUNTIF(O$4:O$15,"&gt;"&amp;O14)*ROWS(O$4:O$14)+COUNTIF(P$4:P$15,"&lt;"&amp;P14))*ROWS(O$4:O$15)+COUNTIF(Q$4:Q$15,"&lt;"&amp;Q14)</f>
        <v>0</v>
      </c>
      <c r="S14" s="21" t="n">
        <f aca="false">IF(COUNTIF(R$4:R$15,R14)&gt;1,RANK(R14,R$4:R$15,0)+(COUNT(R$4:R$15)+1-RANK(R14,R$4:R$15,0)-RANK(R14,R$4:R$15,1))/2,RANK(R14,R$4:R$15,0)+(COUNT(R$4:R$15)+1-RANK(R14,R$4:R$15,0)-RANK(R14,R$4:R$15,1)))</f>
        <v>10.5</v>
      </c>
      <c r="T14" s="22" t="n">
        <v>0</v>
      </c>
    </row>
    <row r="15" customFormat="false" ht="18.6" hidden="true" customHeight="true" outlineLevel="0" collapsed="false">
      <c r="B15" s="11"/>
      <c r="C15" s="11"/>
      <c r="D15" s="12"/>
      <c r="E15" s="13"/>
      <c r="F15" s="14"/>
      <c r="G15" s="11" t="n">
        <v>-2</v>
      </c>
      <c r="H15" s="11" t="n">
        <v>-2</v>
      </c>
      <c r="I15" s="12" t="n">
        <f aca="false">COUNTIF(G$4:G$15,"&lt;"&amp;G15)*ROWS(G$4:G$15)+COUNTIF(H$4:H$15,"&lt;"&amp;H15)</f>
        <v>0</v>
      </c>
      <c r="J15" s="15" t="n">
        <f aca="false">IF(COUNTIF(I$4:I$15,I15)&gt;1,RANK(I15,I$4:I$15,0)+(COUNT(I$4:I$15)+1-RANK(I15,I$4:I$15,0)-RANK(I15,I$4:I$15,1))/2,RANK(I15,I$4:I$15,0)+(COUNT(I$4:I$15)+1-RANK(I15,I$4:I$15,0)-RANK(I15,I$4:I$15,1)))</f>
        <v>9</v>
      </c>
      <c r="K15" s="11" t="n">
        <v>-2</v>
      </c>
      <c r="L15" s="11" t="n">
        <v>-2</v>
      </c>
      <c r="M15" s="12" t="n">
        <f aca="false">COUNTIF(K$4:K$15,"&lt;"&amp;K15)*ROWS(K$4:K$15)+COUNTIF(L$4:L$15,"&lt;"&amp;L15)</f>
        <v>0</v>
      </c>
      <c r="N15" s="15" t="n">
        <f aca="false">IF(COUNTIF(M$4:M$15,M15)&gt;1,RANK(M15,M$4:M$15,0)+(COUNT(M$4:M$15)+1-RANK(M15,M$4:M$15,0)-RANK(M15,M$4:M$15,1))/2,RANK(M15,M$4:M$15,0)+(COUNT(M$4:M$15)+1-RANK(M15,M$4:M$15,0)-RANK(M15,M$4:M$15,1)))</f>
        <v>9</v>
      </c>
      <c r="O15" s="17" t="n">
        <f aca="false">SUM(J15,N15)</f>
        <v>18</v>
      </c>
      <c r="P15" s="18" t="n">
        <f aca="false">SUM(K15,G15)</f>
        <v>-4</v>
      </c>
      <c r="Q15" s="19" t="n">
        <f aca="false">SUM(L15,H15)</f>
        <v>-4</v>
      </c>
      <c r="R15" s="20" t="n">
        <f aca="false">(COUNTIF(O$4:O$15,"&gt;"&amp;O15)*ROWS(O$4:O$14)+COUNTIF(P$4:P$15,"&lt;"&amp;P15))*ROWS(O$4:O$15)+COUNTIF(Q$4:Q$15,"&lt;"&amp;Q15)</f>
        <v>0</v>
      </c>
      <c r="S15" s="21" t="n">
        <f aca="false">IF(COUNTIF(R$4:R$15,R15)&gt;1,RANK(R15,R$4:R$15,0)+(COUNT(R$4:R$15)+1-RANK(R15,R$4:R$15,0)-RANK(R15,R$4:R$15,1))/2,RANK(R15,R$4:R$15,0)+(COUNT(R$4:R$15)+1-RANK(R15,R$4:R$15,0)-RANK(R15,R$4:R$15,1)))</f>
        <v>10.5</v>
      </c>
      <c r="T15" s="22" t="n">
        <v>0</v>
      </c>
    </row>
    <row r="16" customFormat="false" ht="13.2" hidden="false" customHeight="true" outlineLevel="0" collapsed="false">
      <c r="B16" s="37"/>
      <c r="C16" s="37"/>
      <c r="D16" s="37"/>
      <c r="E16" s="37"/>
      <c r="F16" s="37"/>
      <c r="G16" s="37"/>
      <c r="H16" s="37"/>
      <c r="I16" s="37"/>
      <c r="J16" s="37" t="n">
        <f aca="false">SUM(J4:J15)</f>
        <v>78</v>
      </c>
      <c r="K16" s="37"/>
      <c r="L16" s="37"/>
      <c r="M16" s="37"/>
      <c r="N16" s="37" t="n">
        <f aca="false">SUM(N4:N15)</f>
        <v>78</v>
      </c>
      <c r="O16" s="37" t="n">
        <f aca="false">SUM(O4:O15)</f>
        <v>156</v>
      </c>
      <c r="P16" s="37"/>
      <c r="Q16" s="37"/>
      <c r="R16" s="37"/>
      <c r="S16" s="37"/>
      <c r="T16" s="37" t="n">
        <f aca="false">SUM(T4:T15)</f>
        <v>0</v>
      </c>
    </row>
  </sheetData>
  <mergeCells count="2">
    <mergeCell ref="B2:T2"/>
    <mergeCell ref="B3:C3"/>
  </mergeCells>
  <printOptions headings="false" gridLines="false" gridLinesSet="true" horizontalCentered="false" verticalCentered="false"/>
  <pageMargins left="0.7" right="0.7" top="0.75" bottom="0.75" header="0.75" footer="0.7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W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08203125" defaultRowHeight="13.2" zeroHeight="false" outlineLevelRow="0" outlineLevelCol="0"/>
  <cols>
    <col collapsed="false" customWidth="true" hidden="true" outlineLevel="0" max="1" min="1" style="1" width="3.35"/>
    <col collapsed="false" customWidth="true" hidden="true" outlineLevel="0" max="2" min="2" style="1" width="7.13"/>
    <col collapsed="false" customWidth="true" hidden="false" outlineLevel="0" max="3" min="3" style="1" width="16.85"/>
    <col collapsed="false" customWidth="true" hidden="false" outlineLevel="0" max="4" min="4" style="1" width="7.02"/>
    <col collapsed="false" customWidth="true" hidden="false" outlineLevel="0" max="5" min="5" style="1" width="7.99"/>
    <col collapsed="false" customWidth="true" hidden="false" outlineLevel="0" max="6" min="6" style="1" width="6.37"/>
    <col collapsed="false" customWidth="true" hidden="false" outlineLevel="0" max="7" min="7" style="1" width="7.02"/>
    <col collapsed="false" customWidth="true" hidden="false" outlineLevel="0" max="8" min="8" style="1" width="7.45"/>
    <col collapsed="false" customWidth="true" hidden="false" outlineLevel="0" max="9" min="9" style="1" width="6.37"/>
    <col collapsed="false" customWidth="true" hidden="false" outlineLevel="0" max="11" min="10" style="1" width="7.13"/>
    <col collapsed="false" customWidth="true" hidden="false" outlineLevel="0" max="12" min="12" style="1" width="6.05"/>
    <col collapsed="false" customWidth="true" hidden="false" outlineLevel="0" max="13" min="13" style="1" width="6.69"/>
    <col collapsed="false" customWidth="true" hidden="false" outlineLevel="0" max="14" min="14" style="1" width="7.13"/>
    <col collapsed="false" customWidth="true" hidden="false" outlineLevel="0" max="15" min="15" style="1" width="7.56"/>
    <col collapsed="false" customWidth="true" hidden="false" outlineLevel="0" max="16" min="16" style="1" width="9.61"/>
    <col collapsed="false" customWidth="true" hidden="false" outlineLevel="0" max="17" min="17" style="1" width="7.56"/>
    <col collapsed="false" customWidth="true" hidden="false" outlineLevel="0" max="18" min="18" style="1" width="7.67"/>
    <col collapsed="false" customWidth="true" hidden="false" outlineLevel="0" max="19" min="19" style="1" width="5.62"/>
    <col collapsed="false" customWidth="false" hidden="true" outlineLevel="0" max="20" min="20" style="1" width="9.07"/>
    <col collapsed="false" customWidth="true" hidden="false" outlineLevel="0" max="21" min="21" style="1" width="13.39"/>
    <col collapsed="false" customWidth="false" hidden="true" outlineLevel="0" max="23" min="22" style="1" width="9.07"/>
    <col collapsed="false" customWidth="false" hidden="false" outlineLevel="0" max="25" min="24" style="1" width="9.07"/>
    <col collapsed="false" customWidth="true" hidden="false" outlineLevel="0" max="26" min="26" style="1" width="12.64"/>
    <col collapsed="false" customWidth="false" hidden="false" outlineLevel="0" max="1024" min="27" style="1" width="9.07"/>
  </cols>
  <sheetData>
    <row r="1" customFormat="false" ht="13.8" hidden="false" customHeight="true" outlineLevel="0" collapsed="false"/>
    <row r="2" customFormat="false" ht="54" hidden="false" customHeight="true" outlineLevel="0" collapsed="false">
      <c r="B2" s="38" t="s">
        <v>84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customFormat="false" ht="16.5" hidden="false" customHeight="true" outlineLevel="0" collapsed="false">
      <c r="B3" s="39" t="s">
        <v>52</v>
      </c>
      <c r="C3" s="40" t="s">
        <v>3</v>
      </c>
      <c r="D3" s="40" t="s">
        <v>53</v>
      </c>
      <c r="E3" s="40"/>
      <c r="F3" s="40"/>
      <c r="G3" s="40" t="s">
        <v>54</v>
      </c>
      <c r="H3" s="40"/>
      <c r="I3" s="40"/>
      <c r="J3" s="40" t="s">
        <v>55</v>
      </c>
      <c r="K3" s="40"/>
      <c r="L3" s="40"/>
      <c r="M3" s="40" t="s">
        <v>56</v>
      </c>
      <c r="N3" s="40"/>
      <c r="O3" s="40"/>
      <c r="P3" s="40" t="s">
        <v>85</v>
      </c>
      <c r="Q3" s="40" t="s">
        <v>58</v>
      </c>
      <c r="R3" s="40" t="s">
        <v>59</v>
      </c>
      <c r="S3" s="40" t="s">
        <v>86</v>
      </c>
      <c r="T3" s="41" t="s">
        <v>61</v>
      </c>
      <c r="V3" s="41" t="s">
        <v>62</v>
      </c>
      <c r="W3" s="41" t="s">
        <v>63</v>
      </c>
    </row>
    <row r="4" customFormat="false" ht="21" hidden="false" customHeight="true" outlineLevel="0" collapsed="false">
      <c r="B4" s="39"/>
      <c r="C4" s="39"/>
      <c r="D4" s="42" t="s">
        <v>64</v>
      </c>
      <c r="E4" s="43" t="s">
        <v>65</v>
      </c>
      <c r="F4" s="43" t="s">
        <v>66</v>
      </c>
      <c r="G4" s="43" t="s">
        <v>64</v>
      </c>
      <c r="H4" s="43" t="s">
        <v>65</v>
      </c>
      <c r="I4" s="44" t="s">
        <v>66</v>
      </c>
      <c r="J4" s="42" t="s">
        <v>64</v>
      </c>
      <c r="K4" s="43" t="s">
        <v>65</v>
      </c>
      <c r="L4" s="43" t="s">
        <v>66</v>
      </c>
      <c r="M4" s="43" t="s">
        <v>64</v>
      </c>
      <c r="N4" s="43" t="s">
        <v>65</v>
      </c>
      <c r="O4" s="43" t="s">
        <v>66</v>
      </c>
      <c r="P4" s="40"/>
      <c r="Q4" s="40"/>
      <c r="R4" s="40"/>
      <c r="S4" s="40"/>
      <c r="T4" s="41"/>
      <c r="V4" s="41"/>
      <c r="W4" s="41"/>
    </row>
    <row r="5" customFormat="false" ht="18" hidden="false" customHeight="true" outlineLevel="0" collapsed="false">
      <c r="B5" s="46" t="s">
        <v>67</v>
      </c>
      <c r="C5" s="13" t="s">
        <v>17</v>
      </c>
      <c r="D5" s="75" t="n">
        <f aca="false">LOOKUP(Nedela_I_kolo_sekt_A!S4,Nedela_I_kolo_sekt_A!S4)</f>
        <v>1</v>
      </c>
      <c r="E5" s="48" t="n">
        <f aca="false">LOOKUP(Nedela_I_kolo_sekt_A!Q4,Nedela_I_kolo_sekt_A!Q4)</f>
        <v>5</v>
      </c>
      <c r="F5" s="48" t="n">
        <f aca="false">LOOKUP(Nedela_I_kolo_sekt_A!P4,Nedela_I_kolo_sekt_A!P4)</f>
        <v>5</v>
      </c>
      <c r="G5" s="75" t="n">
        <f aca="false">Nedela_I_kolo_sekt_B!S4</f>
        <v>5</v>
      </c>
      <c r="H5" s="48" t="n">
        <f aca="false">Nedela_I_kolo_sekt_B!Q4</f>
        <v>1</v>
      </c>
      <c r="I5" s="48" t="n">
        <f aca="false">Nedela_I_kolo_sekt_B!P4</f>
        <v>1</v>
      </c>
      <c r="J5" s="75" t="n">
        <f aca="false">Nedela_I_kolo_sekt_C!S4</f>
        <v>2</v>
      </c>
      <c r="K5" s="48" t="n">
        <f aca="false">Nedela_I_kolo_sekt_C!Q4</f>
        <v>6</v>
      </c>
      <c r="L5" s="48" t="n">
        <f aca="false">Nedela_I_kolo_sekt_C!P4</f>
        <v>6</v>
      </c>
      <c r="M5" s="75" t="n">
        <f aca="false">Nedela_I_kolo_sekt_D!S4</f>
        <v>1</v>
      </c>
      <c r="N5" s="48" t="n">
        <f aca="false">Nedela_I_kolo_sekt_D!Q4</f>
        <v>22</v>
      </c>
      <c r="O5" s="48" t="n">
        <f aca="false">Nedela_I_kolo_sekt_D!P4</f>
        <v>22</v>
      </c>
      <c r="P5" s="76" t="n">
        <f aca="false">SUM(D5,G5,J5,M5)</f>
        <v>9</v>
      </c>
      <c r="Q5" s="51" t="n">
        <f aca="false">SUM(E5,H5,K5,N5)</f>
        <v>34</v>
      </c>
      <c r="R5" s="51" t="n">
        <f aca="false">SUM(F5,I5,L5,O5)</f>
        <v>34</v>
      </c>
      <c r="S5" s="68" t="n">
        <v>1</v>
      </c>
      <c r="T5" s="1" t="n">
        <v>44</v>
      </c>
      <c r="V5" s="1" t="n">
        <v>18</v>
      </c>
      <c r="W5" s="1" t="n">
        <v>27</v>
      </c>
    </row>
    <row r="6" customFormat="false" ht="17.4" hidden="false" customHeight="true" outlineLevel="0" collapsed="false">
      <c r="B6" s="46" t="s">
        <v>68</v>
      </c>
      <c r="C6" s="13" t="s">
        <v>19</v>
      </c>
      <c r="D6" s="75" t="n">
        <f aca="false">LOOKUP(Nedela_I_kolo_sekt_A!S5,Nedela_I_kolo_sekt_A!S5)</f>
        <v>9</v>
      </c>
      <c r="E6" s="48" t="n">
        <f aca="false">LOOKUP(Nedela_I_kolo_sekt_A!Q5,Nedela_I_kolo_sekt_A!Q5)</f>
        <v>0</v>
      </c>
      <c r="F6" s="48" t="n">
        <f aca="false">LOOKUP(Nedela_I_kolo_sekt_A!P5,Nedela_I_kolo_sekt_A!P5)</f>
        <v>0</v>
      </c>
      <c r="G6" s="75" t="n">
        <f aca="false">Nedela_I_kolo_sekt_B!S5</f>
        <v>6</v>
      </c>
      <c r="H6" s="48" t="n">
        <f aca="false">Nedela_I_kolo_sekt_B!Q5</f>
        <v>0</v>
      </c>
      <c r="I6" s="48" t="n">
        <f aca="false">Nedela_I_kolo_sekt_B!P5</f>
        <v>0</v>
      </c>
      <c r="J6" s="75" t="n">
        <f aca="false">Nedela_I_kolo_sekt_C!S5</f>
        <v>4</v>
      </c>
      <c r="K6" s="48" t="n">
        <f aca="false">Nedela_I_kolo_sekt_C!Q5</f>
        <v>4</v>
      </c>
      <c r="L6" s="48" t="n">
        <f aca="false">Nedela_I_kolo_sekt_C!P5</f>
        <v>4</v>
      </c>
      <c r="M6" s="75" t="n">
        <f aca="false">Nedela_I_kolo_sekt_D!S5</f>
        <v>9</v>
      </c>
      <c r="N6" s="48" t="n">
        <f aca="false">Nedela_I_kolo_sekt_D!Q5</f>
        <v>0</v>
      </c>
      <c r="O6" s="48" t="n">
        <f aca="false">Nedela_I_kolo_sekt_D!P5</f>
        <v>0</v>
      </c>
      <c r="P6" s="76" t="n">
        <f aca="false">SUM(D6,G6,J6,M6)</f>
        <v>28</v>
      </c>
      <c r="Q6" s="51" t="n">
        <f aca="false">SUM(E6,H6,K6,N6)</f>
        <v>4</v>
      </c>
      <c r="R6" s="51" t="n">
        <f aca="false">SUM(F6,I6,L6,O6)</f>
        <v>4</v>
      </c>
      <c r="S6" s="68" t="n">
        <v>6</v>
      </c>
      <c r="T6" s="53" t="n">
        <v>30</v>
      </c>
      <c r="V6" s="1" t="n">
        <v>23</v>
      </c>
      <c r="W6" s="1" t="n">
        <v>11</v>
      </c>
    </row>
    <row r="7" customFormat="false" ht="17.4" hidden="false" customHeight="true" outlineLevel="0" collapsed="false">
      <c r="B7" s="46" t="s">
        <v>69</v>
      </c>
      <c r="C7" s="13" t="s">
        <v>21</v>
      </c>
      <c r="D7" s="75" t="n">
        <f aca="false">LOOKUP(Nedela_I_kolo_sekt_A!S6,Nedela_I_kolo_sekt_A!S6)</f>
        <v>2</v>
      </c>
      <c r="E7" s="48" t="n">
        <f aca="false">LOOKUP(Nedela_I_kolo_sekt_A!Q6,Nedela_I_kolo_sekt_A!Q6)</f>
        <v>4</v>
      </c>
      <c r="F7" s="48" t="n">
        <f aca="false">LOOKUP(Nedela_I_kolo_sekt_A!P6,Nedela_I_kolo_sekt_A!P6)</f>
        <v>4</v>
      </c>
      <c r="G7" s="75" t="n">
        <f aca="false">Nedela_I_kolo_sekt_B!S6</f>
        <v>4</v>
      </c>
      <c r="H7" s="48" t="n">
        <f aca="false">Nedela_I_kolo_sekt_B!Q6</f>
        <v>0</v>
      </c>
      <c r="I7" s="48" t="n">
        <f aca="false">Nedela_I_kolo_sekt_B!P6</f>
        <v>0</v>
      </c>
      <c r="J7" s="75" t="n">
        <f aca="false">Nedela_I_kolo_sekt_C!S6</f>
        <v>1</v>
      </c>
      <c r="K7" s="48" t="n">
        <f aca="false">Nedela_I_kolo_sekt_C!Q6</f>
        <v>9</v>
      </c>
      <c r="L7" s="48" t="n">
        <f aca="false">Nedela_I_kolo_sekt_C!P6</f>
        <v>9</v>
      </c>
      <c r="M7" s="75" t="n">
        <f aca="false">Nedela_I_kolo_sekt_D!S6</f>
        <v>5</v>
      </c>
      <c r="N7" s="48" t="n">
        <f aca="false">Nedela_I_kolo_sekt_D!Q6</f>
        <v>10</v>
      </c>
      <c r="O7" s="48" t="n">
        <f aca="false">Nedela_I_kolo_sekt_D!P6</f>
        <v>10</v>
      </c>
      <c r="P7" s="76" t="n">
        <f aca="false">SUM(D7,G7,J7,M7)</f>
        <v>12</v>
      </c>
      <c r="Q7" s="51" t="n">
        <f aca="false">SUM(E7,H7,K7,N7)</f>
        <v>23</v>
      </c>
      <c r="R7" s="51" t="n">
        <f aca="false">SUM(F7,I7,L7,O7)</f>
        <v>23</v>
      </c>
      <c r="S7" s="68" t="n">
        <v>2</v>
      </c>
      <c r="T7" s="1" t="n">
        <v>23</v>
      </c>
      <c r="V7" s="1" t="n">
        <v>23</v>
      </c>
      <c r="W7" s="1" t="n">
        <v>5</v>
      </c>
    </row>
    <row r="8" customFormat="false" ht="17.4" hidden="false" customHeight="true" outlineLevel="0" collapsed="false">
      <c r="B8" s="46" t="s">
        <v>70</v>
      </c>
      <c r="C8" s="13" t="s">
        <v>23</v>
      </c>
      <c r="D8" s="75" t="n">
        <f aca="false">LOOKUP(Nedela_I_kolo_sekt_A!S7,Nedela_I_kolo_sekt_A!S7)</f>
        <v>3</v>
      </c>
      <c r="E8" s="48" t="n">
        <f aca="false">LOOKUP(Nedela_I_kolo_sekt_A!Q7,Nedela_I_kolo_sekt_A!Q7)</f>
        <v>4</v>
      </c>
      <c r="F8" s="48" t="n">
        <f aca="false">LOOKUP(Nedela_I_kolo_sekt_A!P7,Nedela_I_kolo_sekt_A!P7)</f>
        <v>4</v>
      </c>
      <c r="G8" s="75" t="n">
        <f aca="false">Nedela_I_kolo_sekt_B!S7</f>
        <v>2</v>
      </c>
      <c r="H8" s="48" t="n">
        <f aca="false">Nedela_I_kolo_sekt_B!Q7</f>
        <v>2</v>
      </c>
      <c r="I8" s="48" t="n">
        <f aca="false">Nedela_I_kolo_sekt_B!P7</f>
        <v>2</v>
      </c>
      <c r="J8" s="75" t="n">
        <f aca="false">Nedela_I_kolo_sekt_C!S7</f>
        <v>3</v>
      </c>
      <c r="K8" s="48" t="n">
        <f aca="false">Nedela_I_kolo_sekt_C!Q7</f>
        <v>3</v>
      </c>
      <c r="L8" s="48" t="n">
        <f aca="false">Nedela_I_kolo_sekt_C!P7</f>
        <v>3</v>
      </c>
      <c r="M8" s="75" t="n">
        <f aca="false">Nedela_I_kolo_sekt_D!S7</f>
        <v>4</v>
      </c>
      <c r="N8" s="48" t="n">
        <f aca="false">Nedela_I_kolo_sekt_D!Q7</f>
        <v>9</v>
      </c>
      <c r="O8" s="48" t="n">
        <f aca="false">Nedela_I_kolo_sekt_D!P7</f>
        <v>9</v>
      </c>
      <c r="P8" s="76" t="n">
        <f aca="false">SUM(D8,G8,J8,M8)</f>
        <v>12</v>
      </c>
      <c r="Q8" s="51" t="n">
        <f aca="false">SUM(E8,H8,K8,N8)</f>
        <v>18</v>
      </c>
      <c r="R8" s="51" t="n">
        <f aca="false">SUM(F8,I8,L8,O8)</f>
        <v>18</v>
      </c>
      <c r="S8" s="68" t="n">
        <v>3</v>
      </c>
      <c r="T8" s="1" t="n">
        <v>26</v>
      </c>
      <c r="V8" s="1" t="n">
        <v>23</v>
      </c>
      <c r="W8" s="1" t="n">
        <v>27</v>
      </c>
    </row>
    <row r="9" customFormat="false" ht="17.4" hidden="false" customHeight="true" outlineLevel="0" collapsed="false">
      <c r="B9" s="46" t="s">
        <v>71</v>
      </c>
      <c r="C9" s="13" t="s">
        <v>24</v>
      </c>
      <c r="D9" s="75" t="n">
        <f aca="false">LOOKUP(Nedela_I_kolo_sekt_A!S8,Nedela_I_kolo_sekt_A!S8)</f>
        <v>9</v>
      </c>
      <c r="E9" s="48" t="n">
        <f aca="false">LOOKUP(Nedela_I_kolo_sekt_A!Q8,Nedela_I_kolo_sekt_A!Q8)</f>
        <v>0</v>
      </c>
      <c r="F9" s="48" t="n">
        <f aca="false">LOOKUP(Nedela_I_kolo_sekt_A!P8,Nedela_I_kolo_sekt_A!P8)</f>
        <v>0</v>
      </c>
      <c r="G9" s="75" t="n">
        <f aca="false">Nedela_I_kolo_sekt_B!S8</f>
        <v>9</v>
      </c>
      <c r="H9" s="48" t="n">
        <f aca="false">Nedela_I_kolo_sekt_B!Q8</f>
        <v>0</v>
      </c>
      <c r="I9" s="48" t="n">
        <f aca="false">Nedela_I_kolo_sekt_B!P8</f>
        <v>0</v>
      </c>
      <c r="J9" s="75" t="n">
        <f aca="false">Nedela_I_kolo_sekt_C!S8</f>
        <v>9</v>
      </c>
      <c r="K9" s="48" t="n">
        <f aca="false">Nedela_I_kolo_sekt_C!Q8</f>
        <v>0</v>
      </c>
      <c r="L9" s="48" t="n">
        <f aca="false">Nedela_I_kolo_sekt_C!P8</f>
        <v>0</v>
      </c>
      <c r="M9" s="75" t="n">
        <f aca="false">Nedela_I_kolo_sekt_D!S8</f>
        <v>9</v>
      </c>
      <c r="N9" s="48" t="n">
        <f aca="false">Nedela_I_kolo_sekt_D!Q8</f>
        <v>0</v>
      </c>
      <c r="O9" s="48" t="n">
        <f aca="false">Nedela_I_kolo_sekt_D!P8</f>
        <v>0</v>
      </c>
      <c r="P9" s="76" t="n">
        <f aca="false">SUM(D9,G9,J9,M9)</f>
        <v>36</v>
      </c>
      <c r="Q9" s="51" t="n">
        <f aca="false">SUM(E9,H9,K9,N9)</f>
        <v>0</v>
      </c>
      <c r="R9" s="51" t="n">
        <f aca="false">SUM(F9,I9,L9,O9)</f>
        <v>0</v>
      </c>
      <c r="S9" s="68" t="n">
        <v>9</v>
      </c>
      <c r="T9" s="1" t="n">
        <v>24</v>
      </c>
      <c r="V9" s="1" t="n">
        <v>12</v>
      </c>
      <c r="W9" s="1" t="n">
        <v>14</v>
      </c>
    </row>
    <row r="10" customFormat="false" ht="17.4" hidden="false" customHeight="true" outlineLevel="0" collapsed="false">
      <c r="B10" s="46" t="s">
        <v>72</v>
      </c>
      <c r="C10" s="13" t="s">
        <v>26</v>
      </c>
      <c r="D10" s="75" t="n">
        <f aca="false">LOOKUP(Nedela_I_kolo_sekt_A!S9,Nedela_I_kolo_sekt_A!S9)</f>
        <v>5</v>
      </c>
      <c r="E10" s="48" t="n">
        <f aca="false">LOOKUP(Nedela_I_kolo_sekt_A!Q9,Nedela_I_kolo_sekt_A!Q9)</f>
        <v>2</v>
      </c>
      <c r="F10" s="48" t="n">
        <f aca="false">LOOKUP(Nedela_I_kolo_sekt_A!P9,Nedela_I_kolo_sekt_A!P9)</f>
        <v>2</v>
      </c>
      <c r="G10" s="75" t="n">
        <f aca="false">Nedela_I_kolo_sekt_B!S9</f>
        <v>1</v>
      </c>
      <c r="H10" s="48" t="n">
        <f aca="false">Nedela_I_kolo_sekt_B!Q9</f>
        <v>4</v>
      </c>
      <c r="I10" s="48" t="n">
        <f aca="false">Nedela_I_kolo_sekt_B!P9</f>
        <v>4</v>
      </c>
      <c r="J10" s="75" t="n">
        <f aca="false">Nedela_I_kolo_sekt_C!S9</f>
        <v>5</v>
      </c>
      <c r="K10" s="48" t="n">
        <f aca="false">Nedela_I_kolo_sekt_C!Q9</f>
        <v>3</v>
      </c>
      <c r="L10" s="48" t="n">
        <f aca="false">Nedela_I_kolo_sekt_C!P9</f>
        <v>3</v>
      </c>
      <c r="M10" s="75" t="n">
        <f aca="false">Nedela_I_kolo_sekt_D!S9</f>
        <v>3</v>
      </c>
      <c r="N10" s="48" t="n">
        <f aca="false">Nedela_I_kolo_sekt_D!Q9</f>
        <v>19</v>
      </c>
      <c r="O10" s="48" t="n">
        <f aca="false">Nedela_I_kolo_sekt_D!P9</f>
        <v>19</v>
      </c>
      <c r="P10" s="76" t="n">
        <f aca="false">SUM(D10,G10,J10,M10)</f>
        <v>14</v>
      </c>
      <c r="Q10" s="51" t="n">
        <f aca="false">SUM(E10,H10,K10,N10)</f>
        <v>28</v>
      </c>
      <c r="R10" s="51" t="n">
        <f aca="false">SUM(F10,I10,L10,O10)</f>
        <v>28</v>
      </c>
      <c r="S10" s="68" t="n">
        <v>4</v>
      </c>
      <c r="T10" s="1" t="n">
        <v>27</v>
      </c>
      <c r="V10" s="1" t="n">
        <v>47</v>
      </c>
      <c r="W10" s="1" t="n">
        <v>5</v>
      </c>
    </row>
    <row r="11" customFormat="false" ht="17.4" hidden="false" customHeight="true" outlineLevel="0" collapsed="false">
      <c r="B11" s="46" t="s">
        <v>73</v>
      </c>
      <c r="C11" s="13" t="s">
        <v>28</v>
      </c>
      <c r="D11" s="75" t="n">
        <f aca="false">LOOKUP(Nedela_I_kolo_sekt_A!S10,Nedela_I_kolo_sekt_A!S10)</f>
        <v>4</v>
      </c>
      <c r="E11" s="48" t="n">
        <f aca="false">LOOKUP(Nedela_I_kolo_sekt_A!Q10,Nedela_I_kolo_sekt_A!Q10)</f>
        <v>3</v>
      </c>
      <c r="F11" s="48" t="n">
        <f aca="false">LOOKUP(Nedela_I_kolo_sekt_A!P10,Nedela_I_kolo_sekt_A!P10)</f>
        <v>3</v>
      </c>
      <c r="G11" s="75" t="n">
        <f aca="false">Nedela_I_kolo_sekt_B!S10</f>
        <v>3</v>
      </c>
      <c r="H11" s="48" t="n">
        <f aca="false">Nedela_I_kolo_sekt_B!Q10</f>
        <v>3</v>
      </c>
      <c r="I11" s="48" t="n">
        <f aca="false">Nedela_I_kolo_sekt_B!P10</f>
        <v>3</v>
      </c>
      <c r="J11" s="75" t="n">
        <f aca="false">Nedela_I_kolo_sekt_C!S10</f>
        <v>6</v>
      </c>
      <c r="K11" s="48" t="n">
        <f aca="false">Nedela_I_kolo_sekt_C!Q10</f>
        <v>2</v>
      </c>
      <c r="L11" s="48" t="n">
        <f aca="false">Nedela_I_kolo_sekt_C!P10</f>
        <v>2</v>
      </c>
      <c r="M11" s="75" t="n">
        <f aca="false">Nedela_I_kolo_sekt_D!S10</f>
        <v>2</v>
      </c>
      <c r="N11" s="48" t="n">
        <f aca="false">Nedela_I_kolo_sekt_D!Q10</f>
        <v>13</v>
      </c>
      <c r="O11" s="48" t="n">
        <f aca="false">Nedela_I_kolo_sekt_D!P10</f>
        <v>13</v>
      </c>
      <c r="P11" s="76" t="n">
        <f aca="false">SUM(D11,G11,J11,M11)</f>
        <v>15</v>
      </c>
      <c r="Q11" s="51" t="n">
        <f aca="false">SUM(E11,H11,K11,N11)</f>
        <v>21</v>
      </c>
      <c r="R11" s="51" t="n">
        <f aca="false">SUM(F11,I11,L11,O11)</f>
        <v>21</v>
      </c>
      <c r="S11" s="68" t="n">
        <v>5</v>
      </c>
      <c r="T11" s="1" t="n">
        <v>7</v>
      </c>
      <c r="V11" s="1" t="n">
        <v>18</v>
      </c>
      <c r="W11" s="1" t="n">
        <v>6</v>
      </c>
    </row>
    <row r="12" customFormat="false" ht="18" hidden="false" customHeight="true" outlineLevel="0" collapsed="false">
      <c r="B12" s="46" t="s">
        <v>74</v>
      </c>
      <c r="C12" s="13" t="s">
        <v>29</v>
      </c>
      <c r="D12" s="75" t="n">
        <f aca="false">LOOKUP(Nedela_I_kolo_sekt_A!S11,Nedela_I_kolo_sekt_A!S11)</f>
        <v>9</v>
      </c>
      <c r="E12" s="48" t="n">
        <f aca="false">LOOKUP(Nedela_I_kolo_sekt_A!Q11,Nedela_I_kolo_sekt_A!Q11)</f>
        <v>0</v>
      </c>
      <c r="F12" s="48" t="n">
        <f aca="false">LOOKUP(Nedela_I_kolo_sekt_A!P11,Nedela_I_kolo_sekt_A!P11)</f>
        <v>0</v>
      </c>
      <c r="G12" s="75" t="n">
        <f aca="false">Nedela_I_kolo_sekt_B!S11</f>
        <v>9</v>
      </c>
      <c r="H12" s="48" t="n">
        <f aca="false">Nedela_I_kolo_sekt_B!Q11</f>
        <v>0</v>
      </c>
      <c r="I12" s="48" t="n">
        <f aca="false">Nedela_I_kolo_sekt_B!P11</f>
        <v>0</v>
      </c>
      <c r="J12" s="75" t="n">
        <f aca="false">Nedela_I_kolo_sekt_C!S11</f>
        <v>9</v>
      </c>
      <c r="K12" s="48" t="n">
        <f aca="false">Nedela_I_kolo_sekt_C!Q11</f>
        <v>0</v>
      </c>
      <c r="L12" s="48" t="n">
        <f aca="false">Nedela_I_kolo_sekt_C!P11</f>
        <v>0</v>
      </c>
      <c r="M12" s="75" t="n">
        <f aca="false">Nedela_I_kolo_sekt_D!S11</f>
        <v>9</v>
      </c>
      <c r="N12" s="48" t="n">
        <f aca="false">Nedela_I_kolo_sekt_D!Q11</f>
        <v>0</v>
      </c>
      <c r="O12" s="48" t="n">
        <f aca="false">Nedela_I_kolo_sekt_D!P11</f>
        <v>0</v>
      </c>
      <c r="P12" s="76" t="n">
        <f aca="false">SUM(D12,G12,J12,M12)</f>
        <v>36</v>
      </c>
      <c r="Q12" s="51" t="n">
        <f aca="false">SUM(E12,H12,K12,N12)</f>
        <v>0</v>
      </c>
      <c r="R12" s="51" t="n">
        <f aca="false">SUM(F12,I12,L12,O12)</f>
        <v>0</v>
      </c>
      <c r="S12" s="68" t="n">
        <v>9</v>
      </c>
      <c r="T12" s="1" t="n">
        <v>11</v>
      </c>
      <c r="V12" s="1" t="n">
        <v>23</v>
      </c>
      <c r="W12" s="1" t="n">
        <v>16</v>
      </c>
    </row>
    <row r="13" customFormat="false" ht="18" hidden="true" customHeight="true" outlineLevel="0" collapsed="false">
      <c r="B13" s="46" t="s">
        <v>76</v>
      </c>
      <c r="C13" s="27"/>
      <c r="D13" s="77" t="n">
        <f aca="false">LOOKUP(Nedela_I_kolo_sekt_A!S12,Nedela_I_kolo_sekt_A!S12)</f>
        <v>10.5</v>
      </c>
      <c r="E13" s="56" t="n">
        <f aca="false">LOOKUP(Nedela_I_kolo_sekt_A!Q12,Nedela_I_kolo_sekt_A!Q12)</f>
        <v>-4</v>
      </c>
      <c r="F13" s="56" t="n">
        <f aca="false">LOOKUP(Nedela_I_kolo_sekt_A!P12,Nedela_I_kolo_sekt_A!P12)</f>
        <v>-4</v>
      </c>
      <c r="G13" s="77" t="n">
        <f aca="false">Nedela_I_kolo_sekt_B!S12</f>
        <v>10.5</v>
      </c>
      <c r="H13" s="56" t="n">
        <f aca="false">Nedela_I_kolo_sekt_B!Q12</f>
        <v>-4</v>
      </c>
      <c r="I13" s="56" t="n">
        <f aca="false">Nedela_I_kolo_sekt_B!P12</f>
        <v>-4</v>
      </c>
      <c r="J13" s="77" t="n">
        <f aca="false">Nedela_I_kolo_sekt_C!S12</f>
        <v>10.5</v>
      </c>
      <c r="K13" s="56" t="n">
        <f aca="false">Nedela_I_kolo_sekt_C!Q12</f>
        <v>-4</v>
      </c>
      <c r="L13" s="56" t="n">
        <f aca="false">Nedela_I_kolo_sekt_C!P12</f>
        <v>-4</v>
      </c>
      <c r="M13" s="77" t="n">
        <f aca="false">Nedela_I_kolo_sekt_D!S12</f>
        <v>10.5</v>
      </c>
      <c r="N13" s="56" t="n">
        <f aca="false">Nedela_I_kolo_sekt_D!Q12</f>
        <v>-4</v>
      </c>
      <c r="O13" s="56" t="n">
        <f aca="false">Nedela_I_kolo_sekt_D!P12</f>
        <v>-4</v>
      </c>
      <c r="P13" s="78" t="n">
        <f aca="false">SUM(D13,G13,J13,M13)</f>
        <v>42</v>
      </c>
      <c r="Q13" s="59" t="n">
        <f aca="false">SUM(E13,H13,K13,N13)</f>
        <v>-16</v>
      </c>
      <c r="R13" s="59" t="n">
        <f aca="false">SUM(F13,I13,L13,O13)</f>
        <v>-16</v>
      </c>
      <c r="S13" s="64" t="n">
        <v>1</v>
      </c>
      <c r="T13" s="1" t="n">
        <v>32</v>
      </c>
      <c r="V13" s="1" t="n">
        <v>30</v>
      </c>
      <c r="W13" s="1" t="n">
        <v>16</v>
      </c>
    </row>
    <row r="14" customFormat="false" ht="18" hidden="true" customHeight="true" outlineLevel="0" collapsed="false">
      <c r="B14" s="46" t="s">
        <v>77</v>
      </c>
      <c r="C14" s="27"/>
      <c r="D14" s="77" t="n">
        <f aca="false">LOOKUP(Nedela_I_kolo_sekt_A!S13,Nedela_I_kolo_sekt_A!S13)</f>
        <v>10.5</v>
      </c>
      <c r="E14" s="56" t="n">
        <f aca="false">LOOKUP(Nedela_I_kolo_sekt_A!Q13,Nedela_I_kolo_sekt_A!Q13)</f>
        <v>-4</v>
      </c>
      <c r="F14" s="56" t="n">
        <f aca="false">LOOKUP(Nedela_I_kolo_sekt_A!P13,Nedela_I_kolo_sekt_A!P13)</f>
        <v>-4</v>
      </c>
      <c r="G14" s="79" t="n">
        <f aca="false">Nedela_I_kolo_sekt_B!S13</f>
        <v>10.5</v>
      </c>
      <c r="H14" s="56" t="n">
        <f aca="false">Nedela_I_kolo_sekt_B!Q13</f>
        <v>-4</v>
      </c>
      <c r="I14" s="56" t="n">
        <f aca="false">Nedela_I_kolo_sekt_B!P13</f>
        <v>-4</v>
      </c>
      <c r="J14" s="79" t="n">
        <f aca="false">Nedela_I_kolo_sekt_C!S13</f>
        <v>10.5</v>
      </c>
      <c r="K14" s="56" t="n">
        <f aca="false">Nedela_I_kolo_sekt_C!Q13</f>
        <v>-4</v>
      </c>
      <c r="L14" s="57" t="n">
        <f aca="false">Nedela_I_kolo_sekt_C!P13</f>
        <v>-4</v>
      </c>
      <c r="M14" s="77" t="n">
        <f aca="false">Nedela_I_kolo_sekt_D!S13</f>
        <v>10.5</v>
      </c>
      <c r="N14" s="56" t="n">
        <f aca="false">Nedela_I_kolo_sekt_D!Q13</f>
        <v>-4</v>
      </c>
      <c r="O14" s="56" t="n">
        <f aca="false">Nedela_I_kolo_sekt_D!P13</f>
        <v>-4</v>
      </c>
      <c r="P14" s="80" t="n">
        <f aca="false">SUM(D14,G14,J14,M14)</f>
        <v>42</v>
      </c>
      <c r="Q14" s="63" t="n">
        <f aca="false">SUM(E14,H14,K14,N14)</f>
        <v>-16</v>
      </c>
      <c r="R14" s="59" t="n">
        <f aca="false">SUM(F14,I14,L14,O14)</f>
        <v>-16</v>
      </c>
      <c r="S14" s="64" t="n">
        <v>1</v>
      </c>
      <c r="T14" s="1" t="n">
        <v>18</v>
      </c>
      <c r="V14" s="1" t="n">
        <v>19</v>
      </c>
      <c r="W14" s="1" t="n">
        <v>28</v>
      </c>
    </row>
    <row r="15" customFormat="false" ht="18" hidden="true" customHeight="true" outlineLevel="0" collapsed="false">
      <c r="B15" s="46" t="s">
        <v>78</v>
      </c>
      <c r="C15" s="13"/>
      <c r="D15" s="75" t="n">
        <f aca="false">LOOKUP(Nedela_I_kolo_sekt_A!S14,Nedela_I_kolo_sekt_A!S14)</f>
        <v>10.5</v>
      </c>
      <c r="E15" s="48" t="n">
        <f aca="false">LOOKUP(Nedela_I_kolo_sekt_A!Q14,Nedela_I_kolo_sekt_A!Q14)</f>
        <v>-4</v>
      </c>
      <c r="F15" s="48" t="n">
        <f aca="false">LOOKUP(Nedela_I_kolo_sekt_A!P14,Nedela_I_kolo_sekt_A!P14)</f>
        <v>-4</v>
      </c>
      <c r="G15" s="81" t="n">
        <f aca="false">Nedela_I_kolo_sekt_B!S14</f>
        <v>10.5</v>
      </c>
      <c r="H15" s="48" t="n">
        <f aca="false">Nedela_I_kolo_sekt_B!Q14</f>
        <v>-4</v>
      </c>
      <c r="I15" s="48" t="n">
        <f aca="false">Nedela_I_kolo_sekt_B!P14</f>
        <v>-4</v>
      </c>
      <c r="J15" s="81" t="n">
        <f aca="false">Nedela_I_kolo_sekt_C!S14</f>
        <v>10.5</v>
      </c>
      <c r="K15" s="48" t="n">
        <f aca="false">Nedela_I_kolo_sekt_C!Q14</f>
        <v>-4</v>
      </c>
      <c r="L15" s="49" t="n">
        <f aca="false">Nedela_I_kolo_sekt_C!P14</f>
        <v>-4</v>
      </c>
      <c r="M15" s="75" t="n">
        <f aca="false">Nedela_I_kolo_sekt_D!S14</f>
        <v>10.5</v>
      </c>
      <c r="N15" s="48" t="n">
        <f aca="false">Nedela_I_kolo_sekt_D!Q14</f>
        <v>-4</v>
      </c>
      <c r="O15" s="48" t="n">
        <f aca="false">Nedela_I_kolo_sekt_D!P14</f>
        <v>-4</v>
      </c>
      <c r="P15" s="82" t="n">
        <f aca="false">SUM(D15,G15,J15,M15)</f>
        <v>42</v>
      </c>
      <c r="Q15" s="67" t="n">
        <f aca="false">SUM(E15,H15,K15,N15)</f>
        <v>-16</v>
      </c>
      <c r="R15" s="51" t="n">
        <f aca="false">SUM(F15,I15,L15,O15)</f>
        <v>-16</v>
      </c>
      <c r="S15" s="68" t="n">
        <v>1</v>
      </c>
      <c r="T15" s="1" t="n">
        <v>39</v>
      </c>
      <c r="V15" s="1" t="n">
        <v>18</v>
      </c>
      <c r="W15" s="1" t="n">
        <v>19</v>
      </c>
    </row>
    <row r="16" customFormat="false" ht="18" hidden="true" customHeight="true" outlineLevel="0" collapsed="false">
      <c r="B16" s="46" t="s">
        <v>79</v>
      </c>
      <c r="C16" s="13"/>
      <c r="D16" s="83" t="n">
        <f aca="false">LOOKUP(Nedela_I_kolo_sekt_A!S15,Nedela_I_kolo_sekt_A!S15)</f>
        <v>10.5</v>
      </c>
      <c r="E16" s="48" t="n">
        <f aca="false">LOOKUP(Nedela_I_kolo_sekt_A!Q15,Nedela_I_kolo_sekt_A!Q15)</f>
        <v>-4</v>
      </c>
      <c r="F16" s="48" t="n">
        <f aca="false">LOOKUP(Nedela_I_kolo_sekt_A!P15,Nedela_I_kolo_sekt_A!P15)</f>
        <v>-4</v>
      </c>
      <c r="G16" s="81" t="n">
        <f aca="false">Nedela_I_kolo_sekt_B!S15</f>
        <v>10.5</v>
      </c>
      <c r="H16" s="48" t="n">
        <f aca="false">Nedela_I_kolo_sekt_B!Q15</f>
        <v>-4</v>
      </c>
      <c r="I16" s="48" t="n">
        <f aca="false">Nedela_I_kolo_sekt_B!P15</f>
        <v>-4</v>
      </c>
      <c r="J16" s="81" t="n">
        <f aca="false">Nedela_I_kolo_sekt_C!S15</f>
        <v>10.5</v>
      </c>
      <c r="K16" s="48" t="n">
        <f aca="false">Nedela_I_kolo_sekt_C!Q15</f>
        <v>-4</v>
      </c>
      <c r="L16" s="49" t="n">
        <f aca="false">Nedela_I_kolo_sekt_C!P15</f>
        <v>-4</v>
      </c>
      <c r="M16" s="75" t="n">
        <f aca="false">Nedela_I_kolo_sekt_D!S15</f>
        <v>10.5</v>
      </c>
      <c r="N16" s="48" t="n">
        <f aca="false">Nedela_I_kolo_sekt_D!Q15</f>
        <v>-4</v>
      </c>
      <c r="O16" s="48" t="n">
        <f aca="false">Nedela_I_kolo_sekt_D!P15</f>
        <v>-4</v>
      </c>
      <c r="P16" s="82" t="n">
        <f aca="false">SUM(D16,G16,J16,M16)</f>
        <v>42</v>
      </c>
      <c r="Q16" s="67" t="n">
        <f aca="false">SUM(E16,H16,K16,N16)</f>
        <v>-16</v>
      </c>
      <c r="R16" s="51" t="n">
        <f aca="false">SUM(F16,I16,L16,O16)</f>
        <v>-16</v>
      </c>
      <c r="S16" s="68" t="n">
        <v>1</v>
      </c>
      <c r="T16" s="1" t="n">
        <v>12</v>
      </c>
      <c r="V16" s="1" t="n">
        <v>28</v>
      </c>
      <c r="W16" s="1" t="n">
        <v>17</v>
      </c>
    </row>
    <row r="17" customFormat="false" ht="13.2" hidden="false" customHeight="true" outlineLevel="0" collapsed="false">
      <c r="B17" s="37"/>
      <c r="C17" s="37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37"/>
      <c r="R17" s="37"/>
      <c r="S17" s="37"/>
    </row>
  </sheetData>
  <mergeCells count="11">
    <mergeCell ref="B2:S2"/>
    <mergeCell ref="B3:B4"/>
    <mergeCell ref="C3:C4"/>
    <mergeCell ref="D3:F3"/>
    <mergeCell ref="G3:I3"/>
    <mergeCell ref="J3:L3"/>
    <mergeCell ref="M3:O3"/>
    <mergeCell ref="P3:P4"/>
    <mergeCell ref="Q3:Q4"/>
    <mergeCell ref="R3:R4"/>
    <mergeCell ref="S3:S4"/>
  </mergeCells>
  <printOptions headings="false" gridLines="false" gridLinesSet="true" horizontalCentered="false" verticalCentered="false"/>
  <pageMargins left="0.75" right="0.75" top="1" bottom="1" header="1" footer="1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T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08203125" defaultRowHeight="13.2" zeroHeight="false" outlineLevelRow="0" outlineLevelCol="0"/>
  <cols>
    <col collapsed="false" customWidth="true" hidden="false" outlineLevel="0" max="1" min="1" style="1" width="3.35"/>
    <col collapsed="false" customWidth="true" hidden="false" outlineLevel="0" max="2" min="2" style="1" width="7.13"/>
    <col collapsed="false" customWidth="true" hidden="false" outlineLevel="0" max="3" min="3" style="1" width="22.68"/>
    <col collapsed="false" customWidth="true" hidden="false" outlineLevel="0" max="5" min="4" style="1" width="8.64"/>
    <col collapsed="false" customWidth="true" hidden="false" outlineLevel="0" max="6" min="6" style="1" width="8.32"/>
    <col collapsed="false" customWidth="true" hidden="false" outlineLevel="0" max="7" min="7" style="1" width="8.96"/>
    <col collapsed="false" customWidth="true" hidden="false" outlineLevel="0" max="8" min="8" style="1" width="8.64"/>
    <col collapsed="false" customWidth="true" hidden="false" outlineLevel="0" max="9" min="9" style="1" width="10.37"/>
    <col collapsed="false" customWidth="true" hidden="false" outlineLevel="0" max="10" min="10" style="1" width="0.33"/>
    <col collapsed="false" customWidth="true" hidden="true" outlineLevel="0" max="12" min="11" style="1" width="12.31"/>
    <col collapsed="false" customWidth="true" hidden="false" outlineLevel="0" max="13" min="13" style="1" width="13.07"/>
    <col collapsed="false" customWidth="true" hidden="false" outlineLevel="0" max="14" min="14" style="1" width="10.05"/>
    <col collapsed="false" customWidth="true" hidden="false" outlineLevel="0" max="15" min="15" style="1" width="11.45"/>
    <col collapsed="false" customWidth="true" hidden="false" outlineLevel="0" max="16" min="16" style="1" width="9.83"/>
    <col collapsed="false" customWidth="false" hidden="true" outlineLevel="0" max="17" min="17" style="1" width="9.07"/>
    <col collapsed="false" customWidth="true" hidden="false" outlineLevel="0" max="18" min="18" style="1" width="13.39"/>
    <col collapsed="false" customWidth="false" hidden="true" outlineLevel="0" max="20" min="19" style="1" width="9.07"/>
    <col collapsed="false" customWidth="false" hidden="false" outlineLevel="0" max="22" min="21" style="1" width="9.07"/>
    <col collapsed="false" customWidth="true" hidden="false" outlineLevel="0" max="23" min="23" style="1" width="12.64"/>
    <col collapsed="false" customWidth="false" hidden="false" outlineLevel="0" max="1024" min="24" style="1" width="9.07"/>
  </cols>
  <sheetData>
    <row r="1" customFormat="false" ht="13.8" hidden="false" customHeight="true" outlineLevel="0" collapsed="false"/>
    <row r="2" customFormat="false" ht="54" hidden="false" customHeight="true" outlineLevel="0" collapsed="false">
      <c r="B2" s="38" t="s">
        <v>87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customFormat="false" ht="16.5" hidden="false" customHeight="true" outlineLevel="0" collapsed="false">
      <c r="B3" s="39" t="s">
        <v>88</v>
      </c>
      <c r="C3" s="40" t="s">
        <v>3</v>
      </c>
      <c r="D3" s="40" t="s">
        <v>89</v>
      </c>
      <c r="E3" s="40"/>
      <c r="F3" s="40"/>
      <c r="G3" s="40" t="s">
        <v>90</v>
      </c>
      <c r="H3" s="40"/>
      <c r="I3" s="40"/>
      <c r="J3" s="40" t="s">
        <v>91</v>
      </c>
      <c r="K3" s="40"/>
      <c r="L3" s="40"/>
      <c r="M3" s="40" t="s">
        <v>92</v>
      </c>
      <c r="N3" s="40" t="s">
        <v>59</v>
      </c>
      <c r="O3" s="40" t="s">
        <v>93</v>
      </c>
      <c r="P3" s="40" t="s">
        <v>64</v>
      </c>
      <c r="Q3" s="41" t="s">
        <v>61</v>
      </c>
      <c r="S3" s="41" t="s">
        <v>62</v>
      </c>
      <c r="T3" s="41" t="s">
        <v>63</v>
      </c>
    </row>
    <row r="4" customFormat="false" ht="47.25" hidden="false" customHeight="true" outlineLevel="0" collapsed="false">
      <c r="B4" s="39"/>
      <c r="C4" s="39"/>
      <c r="D4" s="42" t="s">
        <v>64</v>
      </c>
      <c r="E4" s="43" t="s">
        <v>65</v>
      </c>
      <c r="F4" s="43" t="s">
        <v>66</v>
      </c>
      <c r="G4" s="43" t="s">
        <v>64</v>
      </c>
      <c r="H4" s="43" t="s">
        <v>65</v>
      </c>
      <c r="I4" s="44" t="s">
        <v>66</v>
      </c>
      <c r="J4" s="42" t="s">
        <v>64</v>
      </c>
      <c r="K4" s="43" t="s">
        <v>65</v>
      </c>
      <c r="L4" s="43" t="s">
        <v>66</v>
      </c>
      <c r="M4" s="40"/>
      <c r="N4" s="40"/>
      <c r="O4" s="40"/>
      <c r="P4" s="40"/>
      <c r="Q4" s="41"/>
      <c r="S4" s="41"/>
      <c r="T4" s="41"/>
    </row>
    <row r="5" customFormat="false" ht="18" hidden="false" customHeight="true" outlineLevel="0" collapsed="false">
      <c r="B5" s="84" t="s">
        <v>67</v>
      </c>
      <c r="C5" s="13" t="s">
        <v>17</v>
      </c>
      <c r="D5" s="47" t="n">
        <f aca="false">Celkovo_sobota_I_kola!P5</f>
        <v>16.5</v>
      </c>
      <c r="E5" s="48" t="n">
        <f aca="false">Celkovo_sobota_I_kola!Q5</f>
        <v>26</v>
      </c>
      <c r="F5" s="48" t="n">
        <f aca="false">Celkovo_sobota_I_kola!R5</f>
        <v>26</v>
      </c>
      <c r="G5" s="47" t="n">
        <f aca="false">Celkovo_nedela_I_kola!P5</f>
        <v>9</v>
      </c>
      <c r="H5" s="48" t="n">
        <f aca="false">Celkovo_nedela_I_kola!Q5</f>
        <v>34</v>
      </c>
      <c r="I5" s="48" t="n">
        <f aca="false">Celkovo_nedela_I_kola!R5</f>
        <v>34</v>
      </c>
      <c r="J5" s="65"/>
      <c r="K5" s="48"/>
      <c r="L5" s="49"/>
      <c r="M5" s="85" t="n">
        <f aca="false">SUM(D5,G5,J5,)</f>
        <v>25.5</v>
      </c>
      <c r="N5" s="71" t="n">
        <f aca="false">F5+I5</f>
        <v>60</v>
      </c>
      <c r="O5" s="71" t="n">
        <f aca="false">E5+H5</f>
        <v>60</v>
      </c>
      <c r="P5" s="68" t="n">
        <v>2</v>
      </c>
      <c r="Q5" s="1" t="n">
        <v>44</v>
      </c>
      <c r="S5" s="1" t="n">
        <v>18</v>
      </c>
      <c r="T5" s="1" t="n">
        <v>27</v>
      </c>
    </row>
    <row r="6" customFormat="false" ht="17.4" hidden="false" customHeight="true" outlineLevel="0" collapsed="false">
      <c r="B6" s="84" t="s">
        <v>68</v>
      </c>
      <c r="C6" s="13" t="s">
        <v>19</v>
      </c>
      <c r="D6" s="47" t="n">
        <f aca="false">Celkovo_sobota_I_kola!P6</f>
        <v>20</v>
      </c>
      <c r="E6" s="48" t="n">
        <f aca="false">Celkovo_sobota_I_kola!Q6</f>
        <v>26</v>
      </c>
      <c r="F6" s="48" t="n">
        <f aca="false">Celkovo_sobota_I_kola!R6</f>
        <v>26</v>
      </c>
      <c r="G6" s="47" t="n">
        <f aca="false">Celkovo_nedela_I_kola!P6</f>
        <v>28</v>
      </c>
      <c r="H6" s="48" t="n">
        <f aca="false">Celkovo_nedela_I_kola!Q6</f>
        <v>4</v>
      </c>
      <c r="I6" s="48" t="n">
        <f aca="false">Celkovo_nedela_I_kola!R6</f>
        <v>4</v>
      </c>
      <c r="J6" s="65"/>
      <c r="K6" s="48"/>
      <c r="L6" s="49"/>
      <c r="M6" s="85" t="n">
        <f aca="false">SUM(D6,G6,J6,)</f>
        <v>48</v>
      </c>
      <c r="N6" s="71" t="n">
        <f aca="false">F6+I6</f>
        <v>30</v>
      </c>
      <c r="O6" s="71" t="n">
        <f aca="false">E6+H6</f>
        <v>30</v>
      </c>
      <c r="P6" s="68" t="n">
        <v>6</v>
      </c>
      <c r="Q6" s="53" t="n">
        <v>30</v>
      </c>
      <c r="S6" s="1" t="n">
        <v>23</v>
      </c>
      <c r="T6" s="1" t="n">
        <v>11</v>
      </c>
    </row>
    <row r="7" customFormat="false" ht="17.4" hidden="false" customHeight="true" outlineLevel="0" collapsed="false">
      <c r="B7" s="84" t="s">
        <v>69</v>
      </c>
      <c r="C7" s="13" t="s">
        <v>21</v>
      </c>
      <c r="D7" s="47" t="n">
        <f aca="false">Celkovo_sobota_I_kola!P7</f>
        <v>8</v>
      </c>
      <c r="E7" s="48" t="n">
        <f aca="false">Celkovo_sobota_I_kola!Q7</f>
        <v>59</v>
      </c>
      <c r="F7" s="48" t="n">
        <f aca="false">Celkovo_sobota_I_kola!R7</f>
        <v>59</v>
      </c>
      <c r="G7" s="47" t="n">
        <f aca="false">Celkovo_nedela_I_kola!P7</f>
        <v>12</v>
      </c>
      <c r="H7" s="48" t="n">
        <f aca="false">Celkovo_nedela_I_kola!Q7</f>
        <v>23</v>
      </c>
      <c r="I7" s="48" t="n">
        <f aca="false">Celkovo_nedela_I_kola!R7</f>
        <v>23</v>
      </c>
      <c r="J7" s="65"/>
      <c r="K7" s="48"/>
      <c r="L7" s="49"/>
      <c r="M7" s="85" t="n">
        <f aca="false">SUM(D7,G7,J7,)</f>
        <v>20</v>
      </c>
      <c r="N7" s="71" t="n">
        <f aca="false">F7+I7</f>
        <v>82</v>
      </c>
      <c r="O7" s="71" t="n">
        <f aca="false">E7+H7</f>
        <v>82</v>
      </c>
      <c r="P7" s="68" t="n">
        <v>1</v>
      </c>
      <c r="Q7" s="1" t="n">
        <v>23</v>
      </c>
      <c r="S7" s="1" t="n">
        <v>23</v>
      </c>
      <c r="T7" s="1" t="n">
        <v>5</v>
      </c>
    </row>
    <row r="8" customFormat="false" ht="17.4" hidden="false" customHeight="true" outlineLevel="0" collapsed="false">
      <c r="B8" s="84" t="s">
        <v>70</v>
      </c>
      <c r="C8" s="13" t="s">
        <v>23</v>
      </c>
      <c r="D8" s="47" t="n">
        <f aca="false">Celkovo_sobota_I_kola!P8</f>
        <v>16</v>
      </c>
      <c r="E8" s="48" t="n">
        <f aca="false">Celkovo_sobota_I_kola!Q8</f>
        <v>40</v>
      </c>
      <c r="F8" s="48" t="n">
        <f aca="false">Celkovo_sobota_I_kola!R8</f>
        <v>40</v>
      </c>
      <c r="G8" s="47" t="n">
        <f aca="false">Celkovo_nedela_I_kola!P8</f>
        <v>12</v>
      </c>
      <c r="H8" s="48" t="n">
        <f aca="false">Celkovo_nedela_I_kola!Q8</f>
        <v>18</v>
      </c>
      <c r="I8" s="48" t="n">
        <f aca="false">Celkovo_nedela_I_kola!R8</f>
        <v>18</v>
      </c>
      <c r="J8" s="65"/>
      <c r="K8" s="48"/>
      <c r="L8" s="49"/>
      <c r="M8" s="85" t="n">
        <f aca="false">SUM(D8,G8,J8,)</f>
        <v>28</v>
      </c>
      <c r="N8" s="71" t="n">
        <f aca="false">F8+I8</f>
        <v>58</v>
      </c>
      <c r="O8" s="71" t="n">
        <f aca="false">E8+H8</f>
        <v>58</v>
      </c>
      <c r="P8" s="68" t="n">
        <v>4</v>
      </c>
      <c r="Q8" s="1" t="n">
        <v>26</v>
      </c>
      <c r="S8" s="1" t="n">
        <v>23</v>
      </c>
      <c r="T8" s="1" t="n">
        <v>27</v>
      </c>
    </row>
    <row r="9" customFormat="false" ht="17.4" hidden="false" customHeight="true" outlineLevel="0" collapsed="false">
      <c r="B9" s="84" t="s">
        <v>71</v>
      </c>
      <c r="C9" s="13" t="s">
        <v>24</v>
      </c>
      <c r="D9" s="47" t="n">
        <f aca="false">Celkovo_sobota_I_kola!P9</f>
        <v>36</v>
      </c>
      <c r="E9" s="48" t="n">
        <f aca="false">Celkovo_sobota_I_kola!Q9</f>
        <v>0</v>
      </c>
      <c r="F9" s="48" t="n">
        <f aca="false">Celkovo_sobota_I_kola!R9</f>
        <v>0</v>
      </c>
      <c r="G9" s="47" t="n">
        <f aca="false">Celkovo_nedela_I_kola!P9</f>
        <v>36</v>
      </c>
      <c r="H9" s="48" t="n">
        <f aca="false">Celkovo_nedela_I_kola!Q9</f>
        <v>0</v>
      </c>
      <c r="I9" s="48" t="n">
        <f aca="false">Celkovo_nedela_I_kola!R9</f>
        <v>0</v>
      </c>
      <c r="J9" s="65"/>
      <c r="K9" s="48"/>
      <c r="L9" s="49"/>
      <c r="M9" s="85" t="n">
        <f aca="false">SUM(D9,G9,J9,)</f>
        <v>72</v>
      </c>
      <c r="N9" s="71" t="n">
        <f aca="false">F9+I9</f>
        <v>0</v>
      </c>
      <c r="O9" s="71" t="n">
        <f aca="false">E9+H9</f>
        <v>0</v>
      </c>
      <c r="P9" s="68" t="n">
        <v>9</v>
      </c>
      <c r="Q9" s="1" t="n">
        <v>24</v>
      </c>
      <c r="S9" s="1" t="n">
        <v>12</v>
      </c>
      <c r="T9" s="1" t="n">
        <v>14</v>
      </c>
    </row>
    <row r="10" customFormat="false" ht="17.4" hidden="false" customHeight="true" outlineLevel="0" collapsed="false">
      <c r="B10" s="84" t="s">
        <v>72</v>
      </c>
      <c r="C10" s="13" t="s">
        <v>26</v>
      </c>
      <c r="D10" s="47" t="n">
        <f aca="false">Celkovo_sobota_I_kola!P10</f>
        <v>14</v>
      </c>
      <c r="E10" s="48" t="n">
        <f aca="false">Celkovo_sobota_I_kola!Q10</f>
        <v>49</v>
      </c>
      <c r="F10" s="48" t="n">
        <f aca="false">Celkovo_sobota_I_kola!R10</f>
        <v>49</v>
      </c>
      <c r="G10" s="47" t="n">
        <f aca="false">Celkovo_nedela_I_kola!P10</f>
        <v>14</v>
      </c>
      <c r="H10" s="48" t="n">
        <f aca="false">Celkovo_nedela_I_kola!Q10</f>
        <v>28</v>
      </c>
      <c r="I10" s="48" t="n">
        <f aca="false">Celkovo_nedela_I_kola!R10</f>
        <v>28</v>
      </c>
      <c r="J10" s="65"/>
      <c r="K10" s="48"/>
      <c r="L10" s="49"/>
      <c r="M10" s="85" t="n">
        <f aca="false">SUM(D10,G10,J10,)</f>
        <v>28</v>
      </c>
      <c r="N10" s="71" t="n">
        <f aca="false">F10+I10</f>
        <v>77</v>
      </c>
      <c r="O10" s="71" t="n">
        <f aca="false">E10+H10</f>
        <v>77</v>
      </c>
      <c r="P10" s="68" t="n">
        <v>3</v>
      </c>
      <c r="Q10" s="1" t="n">
        <v>27</v>
      </c>
      <c r="S10" s="1" t="n">
        <v>47</v>
      </c>
      <c r="T10" s="1" t="n">
        <v>5</v>
      </c>
    </row>
    <row r="11" customFormat="false" ht="17.4" hidden="false" customHeight="true" outlineLevel="0" collapsed="false">
      <c r="B11" s="84" t="s">
        <v>73</v>
      </c>
      <c r="C11" s="13" t="s">
        <v>28</v>
      </c>
      <c r="D11" s="47" t="n">
        <f aca="false">Celkovo_sobota_I_kola!P11</f>
        <v>15.5</v>
      </c>
      <c r="E11" s="48" t="n">
        <f aca="false">Celkovo_sobota_I_kola!Q11</f>
        <v>39</v>
      </c>
      <c r="F11" s="48" t="n">
        <f aca="false">Celkovo_sobota_I_kola!R11</f>
        <v>39</v>
      </c>
      <c r="G11" s="47" t="n">
        <f aca="false">Celkovo_nedela_I_kola!P11</f>
        <v>15</v>
      </c>
      <c r="H11" s="48" t="n">
        <f aca="false">Celkovo_nedela_I_kola!Q11</f>
        <v>21</v>
      </c>
      <c r="I11" s="48" t="n">
        <f aca="false">Celkovo_nedela_I_kola!R11</f>
        <v>21</v>
      </c>
      <c r="J11" s="65"/>
      <c r="K11" s="48"/>
      <c r="L11" s="49"/>
      <c r="M11" s="85" t="n">
        <f aca="false">SUM(D11,G11,J11,)</f>
        <v>30.5</v>
      </c>
      <c r="N11" s="71" t="n">
        <f aca="false">F11+I11</f>
        <v>60</v>
      </c>
      <c r="O11" s="71" t="n">
        <f aca="false">E11+H11</f>
        <v>60</v>
      </c>
      <c r="P11" s="68" t="n">
        <v>5</v>
      </c>
      <c r="Q11" s="1" t="n">
        <v>7</v>
      </c>
      <c r="S11" s="1" t="n">
        <v>18</v>
      </c>
      <c r="T11" s="1" t="n">
        <v>6</v>
      </c>
    </row>
    <row r="12" customFormat="false" ht="18" hidden="false" customHeight="true" outlineLevel="0" collapsed="false">
      <c r="B12" s="84" t="s">
        <v>74</v>
      </c>
      <c r="C12" s="13" t="s">
        <v>29</v>
      </c>
      <c r="D12" s="47" t="n">
        <f aca="false">Celkovo_sobota_I_kola!P12</f>
        <v>36</v>
      </c>
      <c r="E12" s="48" t="n">
        <f aca="false">Celkovo_sobota_I_kola!Q12</f>
        <v>0</v>
      </c>
      <c r="F12" s="48" t="n">
        <f aca="false">Celkovo_sobota_I_kola!R12</f>
        <v>0</v>
      </c>
      <c r="G12" s="47" t="n">
        <f aca="false">Celkovo_nedela_I_kola!P12</f>
        <v>36</v>
      </c>
      <c r="H12" s="48" t="n">
        <f aca="false">Celkovo_nedela_I_kola!Q12</f>
        <v>0</v>
      </c>
      <c r="I12" s="48" t="n">
        <f aca="false">Celkovo_nedela_I_kola!R12</f>
        <v>0</v>
      </c>
      <c r="J12" s="65"/>
      <c r="K12" s="48"/>
      <c r="L12" s="49"/>
      <c r="M12" s="85" t="n">
        <f aca="false">SUM(D12,G12,J12,)</f>
        <v>72</v>
      </c>
      <c r="N12" s="71" t="n">
        <f aca="false">F12+I12</f>
        <v>0</v>
      </c>
      <c r="O12" s="71" t="n">
        <f aca="false">E12+H12</f>
        <v>0</v>
      </c>
      <c r="P12" s="68" t="n">
        <v>9</v>
      </c>
      <c r="Q12" s="1" t="n">
        <v>11</v>
      </c>
      <c r="S12" s="1" t="n">
        <v>23</v>
      </c>
      <c r="T12" s="1" t="n">
        <v>16</v>
      </c>
    </row>
    <row r="13" customFormat="false" ht="18" hidden="true" customHeight="true" outlineLevel="0" collapsed="false">
      <c r="B13" s="86" t="s">
        <v>76</v>
      </c>
      <c r="C13" s="87"/>
      <c r="D13" s="55" t="n">
        <f aca="false">Celkovo_sobota_I_kola!P13</f>
        <v>42</v>
      </c>
      <c r="E13" s="56" t="n">
        <f aca="false">Celkovo_sobota_I_kola!Q13</f>
        <v>-16</v>
      </c>
      <c r="F13" s="56" t="n">
        <f aca="false">Celkovo_sobota_I_kola!R13</f>
        <v>-16</v>
      </c>
      <c r="G13" s="55" t="n">
        <f aca="false">Celkovo_nedela_I_kola!P13</f>
        <v>42</v>
      </c>
      <c r="H13" s="56" t="n">
        <f aca="false">Celkovo_nedela_I_kola!Q13</f>
        <v>-16</v>
      </c>
      <c r="I13" s="56" t="n">
        <f aca="false">Celkovo_nedela_I_kola!R13</f>
        <v>-16</v>
      </c>
      <c r="J13" s="61"/>
      <c r="K13" s="56"/>
      <c r="L13" s="57"/>
      <c r="M13" s="88" t="n">
        <f aca="false">SUM(D13,G13,J13,)</f>
        <v>84</v>
      </c>
      <c r="N13" s="89" t="n">
        <f aca="false">F13+I13</f>
        <v>-32</v>
      </c>
      <c r="O13" s="89" t="n">
        <f aca="false">E13+H13</f>
        <v>-32</v>
      </c>
      <c r="P13" s="64"/>
      <c r="Q13" s="1" t="n">
        <v>32</v>
      </c>
      <c r="S13" s="1" t="n">
        <v>30</v>
      </c>
      <c r="T13" s="1" t="n">
        <v>16</v>
      </c>
    </row>
    <row r="14" customFormat="false" ht="18" hidden="true" customHeight="true" outlineLevel="0" collapsed="false">
      <c r="B14" s="90" t="s">
        <v>77</v>
      </c>
      <c r="C14" s="27"/>
      <c r="D14" s="55" t="n">
        <f aca="false">Celkovo_sobota_I_kola!P14</f>
        <v>42</v>
      </c>
      <c r="E14" s="56" t="n">
        <f aca="false">Celkovo_sobota_I_kola!Q14</f>
        <v>-16</v>
      </c>
      <c r="F14" s="56" t="n">
        <f aca="false">Celkovo_sobota_I_kola!R14</f>
        <v>-16</v>
      </c>
      <c r="G14" s="61" t="n">
        <f aca="false">Celkovo_nedela_I_kola!P14</f>
        <v>42</v>
      </c>
      <c r="H14" s="56" t="n">
        <f aca="false">Celkovo_nedela_I_kola!Q14</f>
        <v>-16</v>
      </c>
      <c r="I14" s="56" t="n">
        <f aca="false">Celkovo_nedela_I_kola!R14</f>
        <v>-16</v>
      </c>
      <c r="J14" s="61"/>
      <c r="K14" s="56"/>
      <c r="L14" s="57"/>
      <c r="M14" s="88" t="n">
        <f aca="false">SUM(D14,G14,J14,)</f>
        <v>84</v>
      </c>
      <c r="N14" s="87" t="n">
        <f aca="false">F14+I14</f>
        <v>-32</v>
      </c>
      <c r="O14" s="89" t="n">
        <f aca="false">E14+H14</f>
        <v>-32</v>
      </c>
      <c r="P14" s="64" t="n">
        <v>1</v>
      </c>
      <c r="Q14" s="1" t="n">
        <v>18</v>
      </c>
      <c r="S14" s="1" t="n">
        <v>19</v>
      </c>
      <c r="T14" s="1" t="n">
        <v>28</v>
      </c>
    </row>
    <row r="15" customFormat="false" ht="18" hidden="true" customHeight="true" outlineLevel="0" collapsed="false">
      <c r="B15" s="46" t="s">
        <v>78</v>
      </c>
      <c r="C15" s="13"/>
      <c r="D15" s="47" t="n">
        <f aca="false">Celkovo_sobota_I_kola!P15</f>
        <v>42</v>
      </c>
      <c r="E15" s="48" t="n">
        <f aca="false">Celkovo_sobota_I_kola!Q15</f>
        <v>-16</v>
      </c>
      <c r="F15" s="48" t="n">
        <f aca="false">Celkovo_sobota_I_kola!R15</f>
        <v>-16</v>
      </c>
      <c r="G15" s="65" t="n">
        <f aca="false">Celkovo_nedela_I_kola!P15</f>
        <v>42</v>
      </c>
      <c r="H15" s="48" t="n">
        <f aca="false">Celkovo_nedela_I_kola!Q15</f>
        <v>-16</v>
      </c>
      <c r="I15" s="48" t="n">
        <f aca="false">Celkovo_nedela_I_kola!R15</f>
        <v>-16</v>
      </c>
      <c r="J15" s="65"/>
      <c r="K15" s="48"/>
      <c r="L15" s="49"/>
      <c r="M15" s="85" t="n">
        <f aca="false">SUM(D15,G15,J15,)</f>
        <v>84</v>
      </c>
      <c r="N15" s="91" t="n">
        <f aca="false">F15+I15</f>
        <v>-32</v>
      </c>
      <c r="O15" s="71" t="n">
        <f aca="false">E15+H15</f>
        <v>-32</v>
      </c>
      <c r="P15" s="68" t="n">
        <v>1</v>
      </c>
      <c r="Q15" s="1" t="n">
        <v>39</v>
      </c>
      <c r="S15" s="1" t="n">
        <v>18</v>
      </c>
      <c r="T15" s="1" t="n">
        <v>19</v>
      </c>
    </row>
    <row r="16" customFormat="false" ht="18" hidden="true" customHeight="true" outlineLevel="0" collapsed="false">
      <c r="B16" s="46" t="s">
        <v>79</v>
      </c>
      <c r="C16" s="13"/>
      <c r="D16" s="47" t="n">
        <f aca="false">Celkovo_sobota_I_kola!P16</f>
        <v>42</v>
      </c>
      <c r="E16" s="48" t="n">
        <f aca="false">Celkovo_sobota_I_kola!Q16</f>
        <v>-16</v>
      </c>
      <c r="F16" s="48" t="n">
        <f aca="false">Celkovo_sobota_I_kola!R16</f>
        <v>-16</v>
      </c>
      <c r="G16" s="65" t="n">
        <f aca="false">Celkovo_nedela_I_kola!P16</f>
        <v>42</v>
      </c>
      <c r="H16" s="48" t="n">
        <f aca="false">Celkovo_nedela_I_kola!Q16</f>
        <v>-16</v>
      </c>
      <c r="I16" s="48" t="n">
        <f aca="false">Celkovo_nedela_I_kola!R16</f>
        <v>-16</v>
      </c>
      <c r="J16" s="65"/>
      <c r="K16" s="48"/>
      <c r="L16" s="49"/>
      <c r="M16" s="85" t="n">
        <f aca="false">SUM(D16,G16,J16,)</f>
        <v>84</v>
      </c>
      <c r="N16" s="91" t="n">
        <f aca="false">F16+I16</f>
        <v>-32</v>
      </c>
      <c r="O16" s="71" t="n">
        <f aca="false">E16+H16</f>
        <v>-32</v>
      </c>
      <c r="P16" s="68" t="n">
        <v>1</v>
      </c>
      <c r="Q16" s="1" t="n">
        <v>12</v>
      </c>
      <c r="S16" s="1" t="n">
        <v>28</v>
      </c>
      <c r="T16" s="1" t="n">
        <v>17</v>
      </c>
    </row>
    <row r="17" customFormat="false" ht="13.2" hidden="false" customHeight="true" outlineLevel="0" collapsed="false">
      <c r="B17" s="37"/>
      <c r="C17" s="37"/>
      <c r="D17" s="69" t="n">
        <f aca="false">SUM(D5:D16)</f>
        <v>330</v>
      </c>
      <c r="E17" s="69" t="n">
        <f aca="false">SUM(E5:E16)</f>
        <v>175</v>
      </c>
      <c r="F17" s="69" t="n">
        <f aca="false">SUM(F5:F16)</f>
        <v>175</v>
      </c>
      <c r="G17" s="69" t="n">
        <f aca="false">SUM(G5:G16)</f>
        <v>330</v>
      </c>
      <c r="H17" s="69" t="n">
        <f aca="false">SUM(H5:H16)</f>
        <v>64</v>
      </c>
      <c r="I17" s="69" t="n">
        <f aca="false">SUM(I5:I16)</f>
        <v>64</v>
      </c>
      <c r="J17" s="69" t="n">
        <f aca="false">SUM(J5:J16)</f>
        <v>0</v>
      </c>
      <c r="K17" s="69" t="n">
        <f aca="false">SUM(K5:K16)</f>
        <v>0</v>
      </c>
      <c r="L17" s="69" t="n">
        <f aca="false">SUM(L5:L16)</f>
        <v>0</v>
      </c>
      <c r="M17" s="69" t="n">
        <f aca="false">SUM(M5:M16)</f>
        <v>660</v>
      </c>
      <c r="N17" s="37"/>
      <c r="O17" s="37"/>
      <c r="P17" s="37"/>
    </row>
  </sheetData>
  <mergeCells count="10">
    <mergeCell ref="B2:P2"/>
    <mergeCell ref="B3:B4"/>
    <mergeCell ref="C3:C4"/>
    <mergeCell ref="D3:F3"/>
    <mergeCell ref="G3:I3"/>
    <mergeCell ref="J3:L3"/>
    <mergeCell ref="M3:M4"/>
    <mergeCell ref="N3:N4"/>
    <mergeCell ref="O3:O4"/>
    <mergeCell ref="P3:P4"/>
  </mergeCells>
  <printOptions headings="false" gridLines="false" gridLinesSet="true" horizontalCentered="false" verticalCentered="false"/>
  <pageMargins left="0.75" right="0.75" top="1" bottom="1" header="1" footer="1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T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08203125" defaultRowHeight="13.2" zeroHeight="false" outlineLevelRow="0" outlineLevelCol="0"/>
  <cols>
    <col collapsed="false" customWidth="true" hidden="true" outlineLevel="0" max="1" min="1" style="1" width="3.35"/>
    <col collapsed="false" customWidth="true" hidden="true" outlineLevel="0" max="2" min="2" style="1" width="7.13"/>
    <col collapsed="false" customWidth="true" hidden="false" outlineLevel="0" max="3" min="3" style="1" width="21.49"/>
    <col collapsed="false" customWidth="true" hidden="false" outlineLevel="0" max="4" min="4" style="1" width="6.27"/>
    <col collapsed="false" customWidth="true" hidden="false" outlineLevel="0" max="5" min="5" style="1" width="7.99"/>
    <col collapsed="false" customWidth="false" hidden="false" outlineLevel="0" max="6" min="6" style="1" width="9.07"/>
    <col collapsed="false" customWidth="true" hidden="false" outlineLevel="0" max="7" min="7" style="1" width="8.53"/>
    <col collapsed="false" customWidth="true" hidden="false" outlineLevel="0" max="8" min="8" style="1" width="7.13"/>
    <col collapsed="false" customWidth="false" hidden="false" outlineLevel="0" max="9" min="9" style="1" width="9.07"/>
    <col collapsed="false" customWidth="true" hidden="false" outlineLevel="0" max="10" min="10" style="1" width="6.69"/>
    <col collapsed="false" customWidth="true" hidden="false" outlineLevel="0" max="11" min="11" style="1" width="6.27"/>
    <col collapsed="false" customWidth="true" hidden="false" outlineLevel="0" max="12" min="12" style="1" width="7.67"/>
    <col collapsed="false" customWidth="true" hidden="false" outlineLevel="0" max="13" min="13" style="1" width="9.83"/>
    <col collapsed="false" customWidth="true" hidden="false" outlineLevel="0" max="14" min="14" style="1" width="10.58"/>
    <col collapsed="false" customWidth="true" hidden="false" outlineLevel="0" max="15" min="15" style="1" width="9.4"/>
    <col collapsed="false" customWidth="true" hidden="false" outlineLevel="0" max="16" min="16" style="1" width="6.59"/>
    <col collapsed="false" customWidth="false" hidden="true" outlineLevel="0" max="17" min="17" style="1" width="9.07"/>
    <col collapsed="false" customWidth="true" hidden="false" outlineLevel="0" max="18" min="18" style="1" width="13.39"/>
    <col collapsed="false" customWidth="false" hidden="true" outlineLevel="0" max="20" min="19" style="1" width="9.07"/>
    <col collapsed="false" customWidth="false" hidden="false" outlineLevel="0" max="22" min="21" style="1" width="9.07"/>
    <col collapsed="false" customWidth="true" hidden="false" outlineLevel="0" max="23" min="23" style="1" width="12.64"/>
    <col collapsed="false" customWidth="false" hidden="false" outlineLevel="0" max="1024" min="24" style="1" width="9.07"/>
  </cols>
  <sheetData>
    <row r="1" customFormat="false" ht="13.8" hidden="false" customHeight="true" outlineLevel="0" collapsed="false"/>
    <row r="2" customFormat="false" ht="54" hidden="false" customHeight="true" outlineLevel="0" collapsed="false">
      <c r="B2" s="38" t="s">
        <v>94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customFormat="false" ht="16.5" hidden="false" customHeight="true" outlineLevel="0" collapsed="false">
      <c r="B3" s="39" t="s">
        <v>52</v>
      </c>
      <c r="C3" s="40" t="s">
        <v>3</v>
      </c>
      <c r="D3" s="40" t="s">
        <v>95</v>
      </c>
      <c r="E3" s="40"/>
      <c r="F3" s="40"/>
      <c r="G3" s="40" t="s">
        <v>96</v>
      </c>
      <c r="H3" s="40"/>
      <c r="I3" s="40"/>
      <c r="J3" s="40" t="s">
        <v>97</v>
      </c>
      <c r="K3" s="40"/>
      <c r="L3" s="40"/>
      <c r="M3" s="92" t="s">
        <v>92</v>
      </c>
      <c r="N3" s="40" t="s">
        <v>59</v>
      </c>
      <c r="O3" s="40" t="s">
        <v>93</v>
      </c>
      <c r="P3" s="40" t="s">
        <v>60</v>
      </c>
      <c r="Q3" s="41" t="s">
        <v>61</v>
      </c>
      <c r="S3" s="41" t="s">
        <v>62</v>
      </c>
      <c r="T3" s="41" t="s">
        <v>63</v>
      </c>
    </row>
    <row r="4" customFormat="false" ht="21" hidden="false" customHeight="true" outlineLevel="0" collapsed="false">
      <c r="B4" s="39"/>
      <c r="C4" s="39"/>
      <c r="D4" s="42" t="s">
        <v>64</v>
      </c>
      <c r="E4" s="43" t="s">
        <v>65</v>
      </c>
      <c r="F4" s="43" t="s">
        <v>66</v>
      </c>
      <c r="G4" s="43" t="s">
        <v>64</v>
      </c>
      <c r="H4" s="43" t="s">
        <v>65</v>
      </c>
      <c r="I4" s="44" t="s">
        <v>66</v>
      </c>
      <c r="J4" s="42" t="s">
        <v>64</v>
      </c>
      <c r="K4" s="43" t="s">
        <v>65</v>
      </c>
      <c r="L4" s="43" t="s">
        <v>66</v>
      </c>
      <c r="M4" s="92"/>
      <c r="N4" s="92"/>
      <c r="O4" s="92"/>
      <c r="P4" s="92"/>
      <c r="Q4" s="41"/>
      <c r="S4" s="41"/>
      <c r="T4" s="41"/>
    </row>
    <row r="5" customFormat="false" ht="18" hidden="false" customHeight="true" outlineLevel="0" collapsed="false">
      <c r="B5" s="46" t="s">
        <v>67</v>
      </c>
      <c r="C5" s="13" t="s">
        <v>17</v>
      </c>
      <c r="D5" s="93" t="n">
        <v>25.5</v>
      </c>
      <c r="E5" s="93" t="n">
        <v>30</v>
      </c>
      <c r="F5" s="94" t="n">
        <v>30</v>
      </c>
      <c r="G5" s="95" t="n">
        <v>23.5</v>
      </c>
      <c r="H5" s="48" t="n">
        <v>43</v>
      </c>
      <c r="I5" s="49" t="n">
        <v>43</v>
      </c>
      <c r="J5" s="47" t="n">
        <f aca="false">'SO+NE_spolu_'!M5</f>
        <v>25.5</v>
      </c>
      <c r="K5" s="48" t="n">
        <f aca="false">'SO+NE_spolu_'!O5</f>
        <v>60</v>
      </c>
      <c r="L5" s="48" t="n">
        <f aca="false">'SO+NE_spolu_'!N5</f>
        <v>60</v>
      </c>
      <c r="M5" s="66" t="n">
        <f aca="false">SUM(D5,G5,J5,)</f>
        <v>74.5</v>
      </c>
      <c r="N5" s="71" t="n">
        <f aca="false">F5+I5+L5</f>
        <v>133</v>
      </c>
      <c r="O5" s="96" t="n">
        <f aca="false">E5+H5+K5</f>
        <v>133</v>
      </c>
      <c r="P5" s="68" t="n">
        <v>2</v>
      </c>
      <c r="Q5" s="1" t="n">
        <v>44</v>
      </c>
      <c r="S5" s="1" t="n">
        <v>18</v>
      </c>
      <c r="T5" s="1" t="n">
        <v>27</v>
      </c>
    </row>
    <row r="6" customFormat="false" ht="17.4" hidden="false" customHeight="true" outlineLevel="0" collapsed="false">
      <c r="B6" s="46" t="s">
        <v>68</v>
      </c>
      <c r="C6" s="13" t="s">
        <v>19</v>
      </c>
      <c r="D6" s="97" t="n">
        <v>72</v>
      </c>
      <c r="E6" s="93" t="n">
        <v>0</v>
      </c>
      <c r="F6" s="94" t="n">
        <v>0</v>
      </c>
      <c r="G6" s="95" t="n">
        <v>45.5</v>
      </c>
      <c r="H6" s="48" t="n">
        <v>14</v>
      </c>
      <c r="I6" s="49" t="n">
        <v>14</v>
      </c>
      <c r="J6" s="47" t="n">
        <f aca="false">'SO+NE_spolu_'!M6</f>
        <v>48</v>
      </c>
      <c r="K6" s="48" t="n">
        <f aca="false">'SO+NE_spolu_'!O6</f>
        <v>30</v>
      </c>
      <c r="L6" s="48" t="n">
        <f aca="false">'SO+NE_spolu_'!N6</f>
        <v>30</v>
      </c>
      <c r="M6" s="98" t="n">
        <f aca="false">SUM(D6,G6,J6,)</f>
        <v>165.5</v>
      </c>
      <c r="N6" s="71" t="n">
        <f aca="false">F6+I6+L6</f>
        <v>44</v>
      </c>
      <c r="O6" s="96" t="n">
        <f aca="false">E6+H6+K6</f>
        <v>44</v>
      </c>
      <c r="P6" s="68" t="n">
        <v>7</v>
      </c>
      <c r="Q6" s="53" t="n">
        <v>30</v>
      </c>
      <c r="S6" s="1" t="n">
        <v>23</v>
      </c>
      <c r="T6" s="1" t="n">
        <v>11</v>
      </c>
    </row>
    <row r="7" customFormat="false" ht="17.4" hidden="false" customHeight="true" outlineLevel="0" collapsed="false">
      <c r="B7" s="46" t="s">
        <v>69</v>
      </c>
      <c r="C7" s="13" t="s">
        <v>21</v>
      </c>
      <c r="D7" s="97" t="n">
        <v>17.5</v>
      </c>
      <c r="E7" s="93" t="n">
        <v>43</v>
      </c>
      <c r="F7" s="94" t="n">
        <v>43</v>
      </c>
      <c r="G7" s="95" t="n">
        <v>24</v>
      </c>
      <c r="H7" s="48" t="n">
        <v>39</v>
      </c>
      <c r="I7" s="49" t="n">
        <v>39</v>
      </c>
      <c r="J7" s="47" t="n">
        <f aca="false">'SO+NE_spolu_'!M7</f>
        <v>20</v>
      </c>
      <c r="K7" s="48" t="n">
        <f aca="false">'SO+NE_spolu_'!O7</f>
        <v>82</v>
      </c>
      <c r="L7" s="48" t="n">
        <f aca="false">'SO+NE_spolu_'!N7</f>
        <v>82</v>
      </c>
      <c r="M7" s="98" t="n">
        <f aca="false">SUM(D7,G7,J7,)</f>
        <v>61.5</v>
      </c>
      <c r="N7" s="71" t="n">
        <f aca="false">F7+I7+L7</f>
        <v>164</v>
      </c>
      <c r="O7" s="96" t="n">
        <f aca="false">E7+H7+K7</f>
        <v>164</v>
      </c>
      <c r="P7" s="68" t="n">
        <v>1</v>
      </c>
      <c r="Q7" s="1" t="n">
        <v>23</v>
      </c>
      <c r="S7" s="1" t="n">
        <v>23</v>
      </c>
      <c r="T7" s="1" t="n">
        <v>5</v>
      </c>
    </row>
    <row r="8" customFormat="false" ht="17.4" hidden="false" customHeight="true" outlineLevel="0" collapsed="false">
      <c r="B8" s="46" t="s">
        <v>70</v>
      </c>
      <c r="C8" s="13" t="s">
        <v>23</v>
      </c>
      <c r="D8" s="97" t="n">
        <v>25</v>
      </c>
      <c r="E8" s="93" t="n">
        <v>28</v>
      </c>
      <c r="F8" s="94" t="n">
        <v>28</v>
      </c>
      <c r="G8" s="95" t="n">
        <v>40.5</v>
      </c>
      <c r="H8" s="48" t="n">
        <v>24</v>
      </c>
      <c r="I8" s="49" t="n">
        <v>24</v>
      </c>
      <c r="J8" s="47" t="n">
        <f aca="false">'SO+NE_spolu_'!M8</f>
        <v>28</v>
      </c>
      <c r="K8" s="48" t="n">
        <f aca="false">'SO+NE_spolu_'!O8</f>
        <v>58</v>
      </c>
      <c r="L8" s="48" t="n">
        <f aca="false">'SO+NE_spolu_'!N8</f>
        <v>58</v>
      </c>
      <c r="M8" s="98" t="n">
        <f aca="false">SUM(D8,G8,J8,)</f>
        <v>93.5</v>
      </c>
      <c r="N8" s="71" t="n">
        <f aca="false">F8+I8+L8</f>
        <v>110</v>
      </c>
      <c r="O8" s="96" t="n">
        <f aca="false">E8+H8+K8</f>
        <v>110</v>
      </c>
      <c r="P8" s="68" t="n">
        <v>4</v>
      </c>
      <c r="Q8" s="1" t="n">
        <v>26</v>
      </c>
      <c r="S8" s="1" t="n">
        <v>23</v>
      </c>
      <c r="T8" s="1" t="n">
        <v>27</v>
      </c>
    </row>
    <row r="9" customFormat="false" ht="17.4" hidden="false" customHeight="true" outlineLevel="0" collapsed="false">
      <c r="B9" s="46" t="s">
        <v>71</v>
      </c>
      <c r="C9" s="13" t="s">
        <v>24</v>
      </c>
      <c r="D9" s="97" t="n">
        <v>72</v>
      </c>
      <c r="E9" s="93" t="n">
        <v>0</v>
      </c>
      <c r="F9" s="94" t="n">
        <v>0</v>
      </c>
      <c r="G9" s="95" t="n">
        <v>72</v>
      </c>
      <c r="H9" s="48" t="n">
        <v>0</v>
      </c>
      <c r="I9" s="49" t="n">
        <v>0</v>
      </c>
      <c r="J9" s="47" t="n">
        <f aca="false">'SO+NE_spolu_'!M9</f>
        <v>72</v>
      </c>
      <c r="K9" s="48" t="n">
        <f aca="false">'SO+NE_spolu_'!O9</f>
        <v>0</v>
      </c>
      <c r="L9" s="48" t="n">
        <f aca="false">'SO+NE_spolu_'!N9</f>
        <v>0</v>
      </c>
      <c r="M9" s="98" t="n">
        <f aca="false">SUM(D9,G9,J9,)</f>
        <v>216</v>
      </c>
      <c r="N9" s="71" t="n">
        <f aca="false">F9+I9+L9</f>
        <v>0</v>
      </c>
      <c r="O9" s="96" t="n">
        <f aca="false">E9+H9+K9</f>
        <v>0</v>
      </c>
      <c r="P9" s="68" t="n">
        <v>8</v>
      </c>
      <c r="Q9" s="1" t="n">
        <v>24</v>
      </c>
      <c r="S9" s="1" t="n">
        <v>12</v>
      </c>
      <c r="T9" s="1" t="n">
        <v>14</v>
      </c>
    </row>
    <row r="10" customFormat="false" ht="17.4" hidden="false" customHeight="true" outlineLevel="0" collapsed="false">
      <c r="B10" s="46" t="s">
        <v>72</v>
      </c>
      <c r="C10" s="13" t="s">
        <v>26</v>
      </c>
      <c r="D10" s="97" t="n">
        <v>72</v>
      </c>
      <c r="E10" s="93" t="n">
        <v>0</v>
      </c>
      <c r="F10" s="94" t="n">
        <v>0</v>
      </c>
      <c r="G10" s="95" t="n">
        <v>27</v>
      </c>
      <c r="H10" s="48" t="n">
        <v>33</v>
      </c>
      <c r="I10" s="49" t="n">
        <v>33</v>
      </c>
      <c r="J10" s="47" t="n">
        <f aca="false">'SO+NE_spolu_'!M10</f>
        <v>28</v>
      </c>
      <c r="K10" s="48" t="n">
        <f aca="false">'SO+NE_spolu_'!O10</f>
        <v>77</v>
      </c>
      <c r="L10" s="48" t="n">
        <f aca="false">'SO+NE_spolu_'!N10</f>
        <v>77</v>
      </c>
      <c r="M10" s="98" t="n">
        <f aca="false">SUM(D10,G10,J10,)</f>
        <v>127</v>
      </c>
      <c r="N10" s="71" t="n">
        <f aca="false">F10+I10+L10</f>
        <v>110</v>
      </c>
      <c r="O10" s="96" t="n">
        <f aca="false">E10+H10+K10</f>
        <v>110</v>
      </c>
      <c r="P10" s="68" t="n">
        <v>5</v>
      </c>
      <c r="Q10" s="1" t="n">
        <v>27</v>
      </c>
      <c r="S10" s="1" t="n">
        <v>47</v>
      </c>
      <c r="T10" s="1" t="n">
        <v>5</v>
      </c>
    </row>
    <row r="11" customFormat="false" ht="17.4" hidden="false" customHeight="true" outlineLevel="0" collapsed="false">
      <c r="B11" s="46"/>
      <c r="C11" s="13" t="s">
        <v>28</v>
      </c>
      <c r="D11" s="97" t="n">
        <v>23.5</v>
      </c>
      <c r="E11" s="93" t="n">
        <v>32</v>
      </c>
      <c r="F11" s="94" t="n">
        <v>32</v>
      </c>
      <c r="G11" s="95" t="n">
        <v>31</v>
      </c>
      <c r="H11" s="48" t="n">
        <v>28</v>
      </c>
      <c r="I11" s="49" t="n">
        <v>28</v>
      </c>
      <c r="J11" s="47" t="n">
        <f aca="false">'SO+NE_spolu_'!M11</f>
        <v>30.5</v>
      </c>
      <c r="K11" s="48" t="n">
        <f aca="false">'SO+NE_spolu_'!O11</f>
        <v>60</v>
      </c>
      <c r="L11" s="48" t="n">
        <f aca="false">'SO+NE_spolu_'!N11</f>
        <v>60</v>
      </c>
      <c r="M11" s="98" t="n">
        <f aca="false">SUM(D11,G11,J11,)</f>
        <v>85</v>
      </c>
      <c r="N11" s="71" t="n">
        <f aca="false">F11+I11+L11</f>
        <v>120</v>
      </c>
      <c r="O11" s="96" t="n">
        <f aca="false">E11+H11+K11</f>
        <v>120</v>
      </c>
      <c r="P11" s="68" t="n">
        <v>3</v>
      </c>
    </row>
    <row r="12" customFormat="false" ht="18" hidden="false" customHeight="true" outlineLevel="0" collapsed="false">
      <c r="B12" s="46"/>
      <c r="C12" s="13" t="s">
        <v>29</v>
      </c>
      <c r="D12" s="97" t="n">
        <v>28.5</v>
      </c>
      <c r="E12" s="93" t="n">
        <v>20</v>
      </c>
      <c r="F12" s="94" t="n">
        <v>20</v>
      </c>
      <c r="G12" s="95" t="n">
        <v>38.5</v>
      </c>
      <c r="H12" s="48" t="n">
        <v>16</v>
      </c>
      <c r="I12" s="49" t="n">
        <v>16</v>
      </c>
      <c r="J12" s="47" t="n">
        <f aca="false">'SO+NE_spolu_'!M12</f>
        <v>72</v>
      </c>
      <c r="K12" s="48" t="n">
        <f aca="false">'SO+NE_spolu_'!O12</f>
        <v>0</v>
      </c>
      <c r="L12" s="48" t="n">
        <f aca="false">'SO+NE_spolu_'!N12</f>
        <v>0</v>
      </c>
      <c r="M12" s="66" t="n">
        <f aca="false">SUM(D12,G12,J12,)</f>
        <v>139</v>
      </c>
      <c r="N12" s="71" t="n">
        <f aca="false">F12+I12+L12</f>
        <v>36</v>
      </c>
      <c r="O12" s="96" t="n">
        <f aca="false">E12+H12+K12</f>
        <v>36</v>
      </c>
      <c r="P12" s="68" t="n">
        <v>6</v>
      </c>
    </row>
    <row r="13" customFormat="false" ht="18" hidden="true" customHeight="true" outlineLevel="0" collapsed="false">
      <c r="B13" s="46"/>
      <c r="C13" s="27"/>
      <c r="D13" s="56" t="n">
        <f aca="false">'SO+NE_spolu_'!M13</f>
        <v>84</v>
      </c>
      <c r="E13" s="56" t="n">
        <f aca="false">'SO+NE_spolu_'!O13</f>
        <v>-32</v>
      </c>
      <c r="F13" s="57" t="n">
        <f aca="false">'SO+NE_spolu_'!N13</f>
        <v>-32</v>
      </c>
      <c r="G13" s="56"/>
      <c r="H13" s="56"/>
      <c r="I13" s="56"/>
      <c r="J13" s="55"/>
      <c r="K13" s="56"/>
      <c r="L13" s="56"/>
      <c r="M13" s="62" t="n">
        <f aca="false">SUM(D13,G13,J13,)</f>
        <v>84</v>
      </c>
      <c r="N13" s="89" t="n">
        <f aca="false">F13+I13+L13</f>
        <v>-32</v>
      </c>
      <c r="O13" s="99" t="n">
        <f aca="false">E13+H13+K13</f>
        <v>-32</v>
      </c>
      <c r="P13" s="64"/>
    </row>
    <row r="14" customFormat="false" ht="17.4" hidden="true" customHeight="true" outlineLevel="0" collapsed="false">
      <c r="B14" s="46"/>
      <c r="C14" s="27"/>
      <c r="D14" s="56"/>
      <c r="E14" s="56"/>
      <c r="F14" s="57"/>
      <c r="G14" s="56"/>
      <c r="H14" s="56"/>
      <c r="I14" s="57"/>
      <c r="J14" s="55"/>
      <c r="K14" s="56"/>
      <c r="L14" s="56"/>
      <c r="M14" s="62"/>
      <c r="N14" s="89"/>
      <c r="O14" s="99"/>
      <c r="P14" s="64"/>
    </row>
    <row r="15" customFormat="false" ht="17.4" hidden="true" customHeight="true" outlineLevel="0" collapsed="false">
      <c r="B15" s="46"/>
      <c r="C15" s="13"/>
      <c r="D15" s="48"/>
      <c r="E15" s="48"/>
      <c r="F15" s="49"/>
      <c r="G15" s="48"/>
      <c r="H15" s="48"/>
      <c r="I15" s="49"/>
      <c r="J15" s="47"/>
      <c r="K15" s="48"/>
      <c r="L15" s="48"/>
      <c r="M15" s="66"/>
      <c r="N15" s="71"/>
      <c r="O15" s="96"/>
      <c r="P15" s="68"/>
    </row>
    <row r="16" customFormat="false" ht="18" hidden="true" customHeight="true" outlineLevel="0" collapsed="false">
      <c r="B16" s="46"/>
      <c r="C16" s="13"/>
      <c r="D16" s="48"/>
      <c r="E16" s="48"/>
      <c r="F16" s="49"/>
      <c r="G16" s="48"/>
      <c r="H16" s="48"/>
      <c r="I16" s="49"/>
      <c r="J16" s="47"/>
      <c r="K16" s="48"/>
      <c r="L16" s="48"/>
      <c r="M16" s="66"/>
      <c r="N16" s="71"/>
      <c r="O16" s="96"/>
      <c r="P16" s="68"/>
    </row>
    <row r="17" customFormat="false" ht="13.2" hidden="true" customHeight="true" outlineLevel="0" collapsed="false">
      <c r="B17" s="37"/>
      <c r="C17" s="37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37"/>
      <c r="O17" s="37"/>
      <c r="P17" s="37"/>
    </row>
  </sheetData>
  <mergeCells count="10">
    <mergeCell ref="B2:P2"/>
    <mergeCell ref="B3:B4"/>
    <mergeCell ref="C3:C4"/>
    <mergeCell ref="D3:F3"/>
    <mergeCell ref="G3:I3"/>
    <mergeCell ref="J3:L3"/>
    <mergeCell ref="M3:M4"/>
    <mergeCell ref="N3:N4"/>
    <mergeCell ref="O3:O4"/>
    <mergeCell ref="P3:P4"/>
  </mergeCells>
  <printOptions headings="false" gridLines="false" gridLinesSet="true" horizontalCentered="false" verticalCentered="false"/>
  <pageMargins left="0.75" right="0.75" top="1" bottom="1" header="1" footer="1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08203125" defaultRowHeight="13.2" zeroHeight="false" outlineLevelRow="0" outlineLevelCol="0"/>
  <cols>
    <col collapsed="false" customWidth="true" hidden="true" outlineLevel="0" max="1" min="1" style="1" width="2.7"/>
    <col collapsed="false" customWidth="true" hidden="false" outlineLevel="0" max="3" min="2" style="1" width="5.51"/>
    <col collapsed="false" customWidth="true" hidden="false" outlineLevel="0" max="4" min="4" style="1" width="19.33"/>
    <col collapsed="false" customWidth="true" hidden="false" outlineLevel="0" max="5" min="5" style="1" width="17.39"/>
    <col collapsed="false" customWidth="true" hidden="true" outlineLevel="0" max="6" min="6" style="1" width="8.96"/>
    <col collapsed="false" customWidth="true" hidden="false" outlineLevel="0" max="7" min="7" style="1" width="6.91"/>
    <col collapsed="false" customWidth="true" hidden="false" outlineLevel="0" max="8" min="8" style="1" width="6.37"/>
    <col collapsed="false" customWidth="true" hidden="true" outlineLevel="0" max="9" min="9" style="1" width="10.26"/>
    <col collapsed="false" customWidth="false" hidden="false" outlineLevel="0" max="10" min="10" style="1" width="9.07"/>
    <col collapsed="false" customWidth="true" hidden="false" outlineLevel="0" max="11" min="11" style="1" width="6.69"/>
    <col collapsed="false" customWidth="true" hidden="false" outlineLevel="0" max="12" min="12" style="1" width="6.59"/>
    <col collapsed="false" customWidth="false" hidden="true" outlineLevel="0" max="13" min="13" style="1" width="9.07"/>
    <col collapsed="false" customWidth="true" hidden="false" outlineLevel="0" max="14" min="14" style="1" width="8.86"/>
    <col collapsed="false" customWidth="false" hidden="false" outlineLevel="0" max="15" min="15" style="1" width="9.07"/>
    <col collapsed="false" customWidth="true" hidden="false" outlineLevel="0" max="16" min="16" style="1" width="7.02"/>
    <col collapsed="false" customWidth="true" hidden="false" outlineLevel="0" max="17" min="17" style="1" width="7.13"/>
    <col collapsed="false" customWidth="false" hidden="true" outlineLevel="0" max="18" min="18" style="1" width="9.07"/>
    <col collapsed="false" customWidth="false" hidden="false" outlineLevel="0" max="1024" min="19" style="1" width="9.07"/>
  </cols>
  <sheetData>
    <row r="1" customFormat="false" ht="13.8" hidden="false" customHeight="true" outlineLevel="0" collapsed="false"/>
    <row r="2" s="4" customFormat="true" ht="18" hidden="false" customHeight="true" outlineLevel="0" collapsed="false">
      <c r="A2" s="2"/>
      <c r="B2" s="3" t="s">
        <v>30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customFormat="false" ht="39" hidden="false" customHeight="true" outlineLevel="0" collapsed="false">
      <c r="B3" s="5" t="s">
        <v>1</v>
      </c>
      <c r="C3" s="5"/>
      <c r="D3" s="6" t="s">
        <v>2</v>
      </c>
      <c r="E3" s="6" t="s">
        <v>3</v>
      </c>
      <c r="F3" s="7" t="s">
        <v>4</v>
      </c>
      <c r="G3" s="8" t="s">
        <v>5</v>
      </c>
      <c r="H3" s="8" t="s">
        <v>6</v>
      </c>
      <c r="I3" s="9"/>
      <c r="J3" s="8" t="s">
        <v>7</v>
      </c>
      <c r="K3" s="8" t="s">
        <v>8</v>
      </c>
      <c r="L3" s="8" t="s">
        <v>9</v>
      </c>
      <c r="M3" s="9"/>
      <c r="N3" s="9" t="s">
        <v>10</v>
      </c>
      <c r="O3" s="8" t="s">
        <v>11</v>
      </c>
      <c r="P3" s="8" t="s">
        <v>12</v>
      </c>
      <c r="Q3" s="8" t="s">
        <v>13</v>
      </c>
      <c r="R3" s="10"/>
      <c r="S3" s="8" t="s">
        <v>14</v>
      </c>
      <c r="T3" s="8" t="s">
        <v>15</v>
      </c>
    </row>
    <row r="4" customFormat="false" ht="19.35" hidden="false" customHeight="true" outlineLevel="0" collapsed="false">
      <c r="B4" s="11" t="n">
        <v>2</v>
      </c>
      <c r="C4" s="11" t="n">
        <v>5</v>
      </c>
      <c r="D4" s="12" t="s">
        <v>31</v>
      </c>
      <c r="E4" s="13" t="s">
        <v>17</v>
      </c>
      <c r="F4" s="14"/>
      <c r="G4" s="23" t="n">
        <v>0</v>
      </c>
      <c r="H4" s="11" t="n">
        <v>0</v>
      </c>
      <c r="I4" s="12" t="n">
        <f aca="false">COUNTIF(G$4:G$15,"&lt;"&amp;G4)*ROWS(G$4:G$15)+COUNTIF(H$4:H$15,"&lt;"&amp;H4)</f>
        <v>52</v>
      </c>
      <c r="J4" s="15" t="n">
        <f aca="false">IF(COUNTIF(I$4:I$15,I4)&gt;1,RANK(I4,I$4:I$15,0)+(COUNT(I$4:I$15)+1-RANK(I4,I$4:I$15,0)-RANK(I4,I$4:I$15,1))/2,RANK(I4,I$4:I$15,0)+(COUNT(I$4:I$15)+1-RANK(I4,I$4:I$15,0)-RANK(I4,I$4:I$15,1)))</f>
        <v>4.5</v>
      </c>
      <c r="K4" s="11" t="n">
        <v>0</v>
      </c>
      <c r="L4" s="11" t="n">
        <v>0</v>
      </c>
      <c r="M4" s="12" t="n">
        <f aca="false">COUNTIF(K$4:K$15,"&lt;"&amp;K4)*ROWS(K$4:K$15)+COUNTIF(L$4:L$15,"&lt;"&amp;L4)</f>
        <v>52</v>
      </c>
      <c r="N4" s="15" t="n">
        <f aca="false">IF(COUNTIF(M$4:M$15,M4)&gt;1,RANK(M4,M$4:M$15,0)+(COUNT(M$4:M$15)+1-RANK(M4,M$4:M$15,0)-RANK(M4,M$4:M$15,1))/2,RANK(M4,M$4:M$15,0)+(COUNT(M$4:M$15)+1-RANK(M4,M$4:M$15,0)-RANK(M4,M$4:M$15,1)))</f>
        <v>5</v>
      </c>
      <c r="O4" s="17" t="n">
        <f aca="false">SUM(J4,N4)</f>
        <v>9.5</v>
      </c>
      <c r="P4" s="18" t="n">
        <f aca="false">SUM(K4,G4)</f>
        <v>0</v>
      </c>
      <c r="Q4" s="19" t="n">
        <f aca="false">SUM(L4,H4)</f>
        <v>0</v>
      </c>
      <c r="R4" s="20" t="n">
        <f aca="false">(COUNTIF(O$4:O$15,"&gt;"&amp;O4)*ROWS(O$4:O$14)+COUNTIF(P$4:P$15,"&lt;"&amp;P4))*ROWS(O$4:O$15)+COUNTIF(Q$4:Q$15,"&lt;"&amp;Q4)</f>
        <v>844</v>
      </c>
      <c r="S4" s="21" t="n">
        <f aca="false">IF(COUNTIF(R$4:R$15,R4)&gt;1,RANK(R4,R$4:R$15,0)+(COUNT(R$4:R$15)+1-RANK(R4,R$4:R$15,0)-RANK(R4,R$4:R$15,1))/2,RANK(R4,R$4:R$15,0)+(COUNT(R$4:R$15)+1-RANK(R4,R$4:R$15,0)-RANK(R4,R$4:R$15,1)))</f>
        <v>5.5</v>
      </c>
      <c r="T4" s="22" t="n">
        <v>0</v>
      </c>
    </row>
    <row r="5" customFormat="false" ht="19.35" hidden="false" customHeight="true" outlineLevel="0" collapsed="false">
      <c r="B5" s="11" t="n">
        <v>1</v>
      </c>
      <c r="C5" s="11" t="n">
        <v>4</v>
      </c>
      <c r="D5" s="12" t="s">
        <v>32</v>
      </c>
      <c r="E5" s="13" t="s">
        <v>19</v>
      </c>
      <c r="F5" s="14"/>
      <c r="G5" s="23" t="n">
        <v>2</v>
      </c>
      <c r="H5" s="11" t="n">
        <v>2</v>
      </c>
      <c r="I5" s="12" t="n">
        <f aca="false">COUNTIF(G$4:G$15,"&lt;"&amp;G5)*ROWS(G$4:G$15)+COUNTIF(H$4:H$15,"&lt;"&amp;H5)</f>
        <v>104</v>
      </c>
      <c r="J5" s="15" t="n">
        <f aca="false">IF(COUNTIF(I$4:I$15,I5)&gt;1,RANK(I5,I$4:I$15,0)+(COUNT(I$4:I$15)+1-RANK(I5,I$4:I$15,0)-RANK(I5,I$4:I$15,1))/2,RANK(I5,I$4:I$15,0)+(COUNT(I$4:I$15)+1-RANK(I5,I$4:I$15,0)-RANK(I5,I$4:I$15,1)))</f>
        <v>2</v>
      </c>
      <c r="K5" s="11" t="n">
        <v>1</v>
      </c>
      <c r="L5" s="11" t="n">
        <v>1</v>
      </c>
      <c r="M5" s="12" t="n">
        <f aca="false">COUNTIF(K$4:K$15,"&lt;"&amp;K5)*ROWS(K$4:K$15)+COUNTIF(L$4:L$15,"&lt;"&amp;L5)</f>
        <v>91</v>
      </c>
      <c r="N5" s="15" t="n">
        <f aca="false">IF(COUNTIF(M$4:M$15,M5)&gt;1,RANK(M5,M$4:M$15,0)+(COUNT(M$4:M$15)+1-RANK(M5,M$4:M$15,0)-RANK(M5,M$4:M$15,1))/2,RANK(M5,M$4:M$15,0)+(COUNT(M$4:M$15)+1-RANK(M5,M$4:M$15,0)-RANK(M5,M$4:M$15,1)))</f>
        <v>2</v>
      </c>
      <c r="O5" s="17" t="n">
        <f aca="false">SUM(J5,N5)</f>
        <v>4</v>
      </c>
      <c r="P5" s="18" t="n">
        <f aca="false">SUM(K5,G5)</f>
        <v>3</v>
      </c>
      <c r="Q5" s="19" t="n">
        <f aca="false">SUM(L5,H5)</f>
        <v>3</v>
      </c>
      <c r="R5" s="20" t="n">
        <f aca="false">(COUNTIF(O$4:O$15,"&gt;"&amp;O5)*ROWS(O$4:O$14)+COUNTIF(P$4:P$15,"&lt;"&amp;P5))*ROWS(O$4:O$15)+COUNTIF(Q$4:Q$15,"&lt;"&amp;Q5)</f>
        <v>1582</v>
      </c>
      <c r="S5" s="21" t="n">
        <f aca="false">IF(COUNTIF(R$4:R$15,R5)&gt;1,RANK(R5,R$4:R$15,0)+(COUNT(R$4:R$15)+1-RANK(R5,R$4:R$15,0)-RANK(R5,R$4:R$15,1))/2,RANK(R5,R$4:R$15,0)+(COUNT(R$4:R$15)+1-RANK(R5,R$4:R$15,0)-RANK(R5,R$4:R$15,1)))</f>
        <v>1</v>
      </c>
      <c r="T5" s="22" t="n">
        <v>0</v>
      </c>
    </row>
    <row r="6" customFormat="false" ht="19.35" hidden="false" customHeight="true" outlineLevel="0" collapsed="false">
      <c r="B6" s="11" t="n">
        <v>3</v>
      </c>
      <c r="C6" s="11" t="n">
        <v>6</v>
      </c>
      <c r="D6" s="12" t="s">
        <v>33</v>
      </c>
      <c r="E6" s="13" t="s">
        <v>21</v>
      </c>
      <c r="F6" s="14"/>
      <c r="G6" s="23" t="n">
        <v>3</v>
      </c>
      <c r="H6" s="11" t="n">
        <v>3</v>
      </c>
      <c r="I6" s="12" t="n">
        <f aca="false">COUNTIF(G$4:G$15,"&lt;"&amp;G6)*ROWS(G$4:G$15)+COUNTIF(H$4:H$15,"&lt;"&amp;H6)</f>
        <v>117</v>
      </c>
      <c r="J6" s="15" t="n">
        <f aca="false">IF(COUNTIF(I$4:I$15,I6)&gt;1,RANK(I6,I$4:I$15,0)+(COUNT(I$4:I$15)+1-RANK(I6,I$4:I$15,0)-RANK(I6,I$4:I$15,1))/2,RANK(I6,I$4:I$15,0)+(COUNT(I$4:I$15)+1-RANK(I6,I$4:I$15,0)-RANK(I6,I$4:I$15,1)))</f>
        <v>1</v>
      </c>
      <c r="K6" s="11" t="n">
        <v>0</v>
      </c>
      <c r="L6" s="11" t="n">
        <v>0</v>
      </c>
      <c r="M6" s="12" t="n">
        <f aca="false">COUNTIF(K$4:K$15,"&lt;"&amp;K6)*ROWS(K$4:K$15)+COUNTIF(L$4:L$15,"&lt;"&amp;L6)</f>
        <v>52</v>
      </c>
      <c r="N6" s="15" t="n">
        <f aca="false">IF(COUNTIF(M$4:M$15,M6)&gt;1,RANK(M6,M$4:M$15,0)+(COUNT(M$4:M$15)+1-RANK(M6,M$4:M$15,0)-RANK(M6,M$4:M$15,1))/2,RANK(M6,M$4:M$15,0)+(COUNT(M$4:M$15)+1-RANK(M6,M$4:M$15,0)-RANK(M6,M$4:M$15,1)))</f>
        <v>5</v>
      </c>
      <c r="O6" s="17" t="n">
        <f aca="false">SUM(J6,N6)</f>
        <v>6</v>
      </c>
      <c r="P6" s="18" t="n">
        <f aca="false">SUM(K6,G6)</f>
        <v>3</v>
      </c>
      <c r="Q6" s="19" t="n">
        <f aca="false">SUM(L6,H6)</f>
        <v>3</v>
      </c>
      <c r="R6" s="20" t="n">
        <f aca="false">(COUNTIF(O$4:O$15,"&gt;"&amp;O6)*ROWS(O$4:O$14)+COUNTIF(P$4:P$15,"&lt;"&amp;P6))*ROWS(O$4:O$15)+COUNTIF(Q$4:Q$15,"&lt;"&amp;Q6)</f>
        <v>1450</v>
      </c>
      <c r="S6" s="21" t="n">
        <f aca="false">IF(COUNTIF(R$4:R$15,R6)&gt;1,RANK(R6,R$4:R$15,0)+(COUNT(R$4:R$15)+1-RANK(R6,R$4:R$15,0)-RANK(R6,R$4:R$15,1))/2,RANK(R6,R$4:R$15,0)+(COUNT(R$4:R$15)+1-RANK(R6,R$4:R$15,0)-RANK(R6,R$4:R$15,1)))</f>
        <v>2</v>
      </c>
      <c r="T6" s="22" t="n">
        <v>0</v>
      </c>
    </row>
    <row r="7" customFormat="false" ht="19.35" hidden="false" customHeight="true" outlineLevel="0" collapsed="false">
      <c r="B7" s="11" t="n">
        <v>4</v>
      </c>
      <c r="C7" s="11" t="n">
        <v>1</v>
      </c>
      <c r="D7" s="12" t="s">
        <v>34</v>
      </c>
      <c r="E7" s="13" t="s">
        <v>23</v>
      </c>
      <c r="F7" s="14"/>
      <c r="G7" s="23" t="n">
        <v>0</v>
      </c>
      <c r="H7" s="11" t="n">
        <v>0</v>
      </c>
      <c r="I7" s="12" t="n">
        <f aca="false">COUNTIF(G$4:G$15,"&lt;"&amp;G7)*ROWS(G$4:G$15)+COUNTIF(H$4:H$15,"&lt;"&amp;H7)</f>
        <v>52</v>
      </c>
      <c r="J7" s="15" t="n">
        <f aca="false">IF(COUNTIF(I$4:I$15,I7)&gt;1,RANK(I7,I$4:I$15,0)+(COUNT(I$4:I$15)+1-RANK(I7,I$4:I$15,0)-RANK(I7,I$4:I$15,1))/2,RANK(I7,I$4:I$15,0)+(COUNT(I$4:I$15)+1-RANK(I7,I$4:I$15,0)-RANK(I7,I$4:I$15,1)))</f>
        <v>4.5</v>
      </c>
      <c r="K7" s="11" t="n">
        <v>0</v>
      </c>
      <c r="L7" s="11" t="n">
        <v>0</v>
      </c>
      <c r="M7" s="12" t="n">
        <f aca="false">COUNTIF(K$4:K$15,"&lt;"&amp;K7)*ROWS(K$4:K$15)+COUNTIF(L$4:L$15,"&lt;"&amp;L7)</f>
        <v>52</v>
      </c>
      <c r="N7" s="15" t="n">
        <f aca="false">IF(COUNTIF(M$4:M$15,M7)&gt;1,RANK(M7,M$4:M$15,0)+(COUNT(M$4:M$15)+1-RANK(M7,M$4:M$15,0)-RANK(M7,M$4:M$15,1))/2,RANK(M7,M$4:M$15,0)+(COUNT(M$4:M$15)+1-RANK(M7,M$4:M$15,0)-RANK(M7,M$4:M$15,1)))</f>
        <v>5</v>
      </c>
      <c r="O7" s="17" t="n">
        <f aca="false">SUM(J7,N7)</f>
        <v>9.5</v>
      </c>
      <c r="P7" s="18" t="n">
        <f aca="false">SUM(K7,G7)</f>
        <v>0</v>
      </c>
      <c r="Q7" s="19" t="n">
        <f aca="false">SUM(L7,H7)</f>
        <v>0</v>
      </c>
      <c r="R7" s="20" t="n">
        <f aca="false">(COUNTIF(O$4:O$15,"&gt;"&amp;O7)*ROWS(O$4:O$14)+COUNTIF(P$4:P$15,"&lt;"&amp;P7))*ROWS(O$4:O$15)+COUNTIF(Q$4:Q$15,"&lt;"&amp;Q7)</f>
        <v>844</v>
      </c>
      <c r="S7" s="21" t="n">
        <f aca="false">IF(COUNTIF(R$4:R$15,R7)&gt;1,RANK(R7,R$4:R$15,0)+(COUNT(R$4:R$15)+1-RANK(R7,R$4:R$15,0)-RANK(R7,R$4:R$15,1))/2,RANK(R7,R$4:R$15,0)+(COUNT(R$4:R$15)+1-RANK(R7,R$4:R$15,0)-RANK(R7,R$4:R$15,1)))</f>
        <v>5.5</v>
      </c>
      <c r="T7" s="22" t="n">
        <v>0</v>
      </c>
    </row>
    <row r="8" customFormat="false" ht="19.35" hidden="false" customHeight="true" outlineLevel="0" collapsed="false">
      <c r="B8" s="11"/>
      <c r="C8" s="11"/>
      <c r="D8" s="12" t="s">
        <v>18</v>
      </c>
      <c r="E8" s="13" t="s">
        <v>24</v>
      </c>
      <c r="F8" s="14"/>
      <c r="G8" s="23"/>
      <c r="H8" s="11"/>
      <c r="I8" s="12" t="n">
        <f aca="false">COUNTIF(G$4:G$15,"&lt;"&amp;G8)*ROWS(G$4:G$15)+COUNTIF(H$4:H$15,"&lt;"&amp;H8)</f>
        <v>0</v>
      </c>
      <c r="J8" s="15" t="n">
        <v>9</v>
      </c>
      <c r="K8" s="11"/>
      <c r="L8" s="11"/>
      <c r="M8" s="12" t="n">
        <f aca="false">COUNTIF(K$4:K$15,"&lt;"&amp;K8)*ROWS(K$4:K$15)+COUNTIF(L$4:L$15,"&lt;"&amp;L8)</f>
        <v>0</v>
      </c>
      <c r="N8" s="15" t="n">
        <v>9</v>
      </c>
      <c r="O8" s="17" t="n">
        <f aca="false">SUM(J8,N8)</f>
        <v>18</v>
      </c>
      <c r="P8" s="18" t="n">
        <f aca="false">SUM(K8,G8)</f>
        <v>0</v>
      </c>
      <c r="Q8" s="19" t="n">
        <f aca="false">SUM(L8,H8)</f>
        <v>0</v>
      </c>
      <c r="R8" s="20" t="n">
        <f aca="false">(COUNTIF(O$4:O$15,"&gt;"&amp;O8)*ROWS(O$4:O$14)+COUNTIF(P$4:P$15,"&lt;"&amp;P8))*ROWS(O$4:O$15)+COUNTIF(Q$4:Q$15,"&lt;"&amp;Q8)</f>
        <v>580</v>
      </c>
      <c r="S8" s="21" t="n">
        <v>9</v>
      </c>
      <c r="T8" s="22" t="n">
        <v>0</v>
      </c>
    </row>
    <row r="9" customFormat="false" ht="19.35" hidden="false" customHeight="true" outlineLevel="0" collapsed="false">
      <c r="B9" s="11" t="n">
        <v>6</v>
      </c>
      <c r="C9" s="11" t="n">
        <v>3</v>
      </c>
      <c r="D9" s="13" t="s">
        <v>35</v>
      </c>
      <c r="E9" s="13" t="s">
        <v>26</v>
      </c>
      <c r="F9" s="14"/>
      <c r="G9" s="23" t="n">
        <v>0</v>
      </c>
      <c r="H9" s="11" t="n">
        <v>0</v>
      </c>
      <c r="I9" s="12" t="n">
        <f aca="false">COUNTIF(G$4:G$15,"&lt;"&amp;G9)*ROWS(G$4:G$15)+COUNTIF(H$4:H$15,"&lt;"&amp;H9)</f>
        <v>52</v>
      </c>
      <c r="J9" s="15" t="n">
        <f aca="false">IF(COUNTIF(I$4:I$15,I9)&gt;1,RANK(I9,I$4:I$15,0)+(COUNT(I$4:I$15)+1-RANK(I9,I$4:I$15,0)-RANK(I9,I$4:I$15,1))/2,RANK(I9,I$4:I$15,0)+(COUNT(I$4:I$15)+1-RANK(I9,I$4:I$15,0)-RANK(I9,I$4:I$15,1)))</f>
        <v>4.5</v>
      </c>
      <c r="K9" s="11" t="n">
        <v>1</v>
      </c>
      <c r="L9" s="11" t="n">
        <v>1</v>
      </c>
      <c r="M9" s="12" t="n">
        <f aca="false">COUNTIF(K$4:K$15,"&lt;"&amp;K9)*ROWS(K$4:K$15)+COUNTIF(L$4:L$15,"&lt;"&amp;L9)</f>
        <v>91</v>
      </c>
      <c r="N9" s="15" t="n">
        <f aca="false">IF(COUNTIF(M$4:M$15,M9)&gt;1,RANK(M9,M$4:M$15,0)+(COUNT(M$4:M$15)+1-RANK(M9,M$4:M$15,0)-RANK(M9,M$4:M$15,1))/2,RANK(M9,M$4:M$15,0)+(COUNT(M$4:M$15)+1-RANK(M9,M$4:M$15,0)-RANK(M9,M$4:M$15,1)))</f>
        <v>2</v>
      </c>
      <c r="O9" s="17" t="n">
        <f aca="false">SUM(J9,N9)</f>
        <v>6.5</v>
      </c>
      <c r="P9" s="18" t="n">
        <f aca="false">SUM(K9,G9)</f>
        <v>1</v>
      </c>
      <c r="Q9" s="19" t="n">
        <f aca="false">SUM(L9,H9)</f>
        <v>1</v>
      </c>
      <c r="R9" s="20" t="n">
        <f aca="false">(COUNTIF(O$4:O$15,"&gt;"&amp;O9)*ROWS(O$4:O$14)+COUNTIF(P$4:P$15,"&lt;"&amp;P9))*ROWS(O$4:O$15)+COUNTIF(Q$4:Q$15,"&lt;"&amp;Q9)</f>
        <v>1160</v>
      </c>
      <c r="S9" s="21" t="n">
        <f aca="false">IF(COUNTIF(R$4:R$15,R9)&gt;1,RANK(R9,R$4:R$15,0)+(COUNT(R$4:R$15)+1-RANK(R9,R$4:R$15,0)-RANK(R9,R$4:R$15,1))/2,RANK(R9,R$4:R$15,0)+(COUNT(R$4:R$15)+1-RANK(R9,R$4:R$15,0)-RANK(R9,R$4:R$15,1)))</f>
        <v>3.5</v>
      </c>
      <c r="T9" s="22" t="n">
        <v>0</v>
      </c>
    </row>
    <row r="10" customFormat="false" ht="19.35" hidden="false" customHeight="true" outlineLevel="0" collapsed="false">
      <c r="B10" s="11" t="n">
        <v>5</v>
      </c>
      <c r="C10" s="11" t="n">
        <v>2</v>
      </c>
      <c r="D10" s="12" t="s">
        <v>36</v>
      </c>
      <c r="E10" s="13" t="s">
        <v>28</v>
      </c>
      <c r="F10" s="14"/>
      <c r="G10" s="11" t="n">
        <v>0</v>
      </c>
      <c r="H10" s="11" t="n">
        <v>0</v>
      </c>
      <c r="I10" s="12" t="n">
        <f aca="false">COUNTIF(G$4:G$15,"&lt;"&amp;G10)*ROWS(G$4:G$15)+COUNTIF(H$4:H$15,"&lt;"&amp;H10)</f>
        <v>52</v>
      </c>
      <c r="J10" s="15" t="n">
        <f aca="false">IF(COUNTIF(I$4:I$15,I10)&gt;1,RANK(I10,I$4:I$15,0)+(COUNT(I$4:I$15)+1-RANK(I10,I$4:I$15,0)-RANK(I10,I$4:I$15,1))/2,RANK(I10,I$4:I$15,0)+(COUNT(I$4:I$15)+1-RANK(I10,I$4:I$15,0)-RANK(I10,I$4:I$15,1)))</f>
        <v>4.5</v>
      </c>
      <c r="K10" s="11" t="n">
        <v>1</v>
      </c>
      <c r="L10" s="11" t="n">
        <v>1</v>
      </c>
      <c r="M10" s="12" t="n">
        <f aca="false">COUNTIF(K$4:K$15,"&lt;"&amp;K10)*ROWS(K$4:K$15)+COUNTIF(L$4:L$15,"&lt;"&amp;L10)</f>
        <v>91</v>
      </c>
      <c r="N10" s="15" t="n">
        <f aca="false">IF(COUNTIF(M$4:M$15,M10)&gt;1,RANK(M10,M$4:M$15,0)+(COUNT(M$4:M$15)+1-RANK(M10,M$4:M$15,0)-RANK(M10,M$4:M$15,1))/2,RANK(M10,M$4:M$15,0)+(COUNT(M$4:M$15)+1-RANK(M10,M$4:M$15,0)-RANK(M10,M$4:M$15,1)))</f>
        <v>2</v>
      </c>
      <c r="O10" s="17" t="n">
        <f aca="false">SUM(J10,N10)</f>
        <v>6.5</v>
      </c>
      <c r="P10" s="18" t="n">
        <f aca="false">SUM(K10,G10)</f>
        <v>1</v>
      </c>
      <c r="Q10" s="19" t="n">
        <f aca="false">SUM(L10,H10)</f>
        <v>1</v>
      </c>
      <c r="R10" s="20" t="n">
        <f aca="false">(COUNTIF(O$4:O$15,"&gt;"&amp;O10)*ROWS(O$4:O$14)+COUNTIF(P$4:P$15,"&lt;"&amp;P10))*ROWS(O$4:O$15)+COUNTIF(Q$4:Q$15,"&lt;"&amp;Q10)</f>
        <v>1160</v>
      </c>
      <c r="S10" s="21" t="n">
        <f aca="false">IF(COUNTIF(R$4:R$15,R10)&gt;1,RANK(R10,R$4:R$15,0)+(COUNT(R$4:R$15)+1-RANK(R10,R$4:R$15,0)-RANK(R10,R$4:R$15,1))/2,RANK(R10,R$4:R$15,0)+(COUNT(R$4:R$15)+1-RANK(R10,R$4:R$15,0)-RANK(R10,R$4:R$15,1)))</f>
        <v>3.5</v>
      </c>
      <c r="T10" s="22" t="n">
        <v>0</v>
      </c>
    </row>
    <row r="11" customFormat="false" ht="19.35" hidden="false" customHeight="true" outlineLevel="0" collapsed="false">
      <c r="B11" s="11"/>
      <c r="C11" s="11"/>
      <c r="D11" s="12" t="s">
        <v>18</v>
      </c>
      <c r="E11" s="13" t="s">
        <v>29</v>
      </c>
      <c r="F11" s="14"/>
      <c r="G11" s="11"/>
      <c r="H11" s="11"/>
      <c r="I11" s="12" t="n">
        <f aca="false">COUNTIF(G$4:G$15,"&lt;"&amp;G11)*ROWS(G$4:G$15)+COUNTIF(H$4:H$15,"&lt;"&amp;H11)</f>
        <v>0</v>
      </c>
      <c r="J11" s="15" t="n">
        <v>9</v>
      </c>
      <c r="K11" s="11"/>
      <c r="L11" s="11"/>
      <c r="M11" s="12" t="n">
        <f aca="false">COUNTIF(K$4:K$15,"&lt;"&amp;K11)*ROWS(K$4:K$15)+COUNTIF(L$4:L$15,"&lt;"&amp;L11)</f>
        <v>0</v>
      </c>
      <c r="N11" s="15" t="n">
        <v>9</v>
      </c>
      <c r="O11" s="17" t="n">
        <f aca="false">SUM(J11,N11)</f>
        <v>18</v>
      </c>
      <c r="P11" s="18" t="n">
        <f aca="false">SUM(K11,G11)</f>
        <v>0</v>
      </c>
      <c r="Q11" s="19" t="n">
        <f aca="false">SUM(L11,H11)</f>
        <v>0</v>
      </c>
      <c r="R11" s="20" t="n">
        <f aca="false">(COUNTIF(O$4:O$15,"&gt;"&amp;O11)*ROWS(O$4:O$14)+COUNTIF(P$4:P$15,"&lt;"&amp;P11))*ROWS(O$4:O$15)+COUNTIF(Q$4:Q$15,"&lt;"&amp;Q11)</f>
        <v>580</v>
      </c>
      <c r="S11" s="21" t="n">
        <v>9</v>
      </c>
      <c r="T11" s="22" t="n">
        <v>0</v>
      </c>
    </row>
    <row r="12" customFormat="false" ht="18.6" hidden="true" customHeight="true" outlineLevel="0" collapsed="false">
      <c r="B12" s="25"/>
      <c r="C12" s="25"/>
      <c r="D12" s="26"/>
      <c r="E12" s="27"/>
      <c r="F12" s="28"/>
      <c r="G12" s="25" t="n">
        <v>-2</v>
      </c>
      <c r="H12" s="25" t="n">
        <v>-2</v>
      </c>
      <c r="I12" s="26" t="n">
        <f aca="false">COUNTIF(G$4:G$15,"&lt;"&amp;G12)*ROWS(G$4:G$15)+COUNTIF(H$4:H$15,"&lt;"&amp;H12)</f>
        <v>0</v>
      </c>
      <c r="J12" s="29" t="n">
        <f aca="false">IF(COUNTIF(I$4:I$15,I12)&gt;1,RANK(I12,I$4:I$15,0)+(COUNT(I$4:I$15)+1-RANK(I12,I$4:I$15,0)-RANK(I12,I$4:I$15,1))/2,RANK(I12,I$4:I$15,0)+(COUNT(I$4:I$15)+1-RANK(I12,I$4:I$15,0)-RANK(I12,I$4:I$15,1)))</f>
        <v>9.5</v>
      </c>
      <c r="K12" s="25" t="n">
        <v>-2</v>
      </c>
      <c r="L12" s="25" t="n">
        <v>-2</v>
      </c>
      <c r="M12" s="26" t="n">
        <f aca="false">COUNTIF(K$4:K$15,"&lt;"&amp;K12)*ROWS(K$4:K$15)+COUNTIF(L$4:L$15,"&lt;"&amp;L12)</f>
        <v>0</v>
      </c>
      <c r="N12" s="29" t="n">
        <f aca="false">IF(COUNTIF(M$4:M$15,M12)&gt;1,RANK(M12,M$4:M$15,0)+(COUNT(M$4:M$15)+1-RANK(M12,M$4:M$15,0)-RANK(M12,M$4:M$15,1))/2,RANK(M12,M$4:M$15,0)+(COUNT(M$4:M$15)+1-RANK(M12,M$4:M$15,0)-RANK(M12,M$4:M$15,1)))</f>
        <v>9.5</v>
      </c>
      <c r="O12" s="30" t="n">
        <f aca="false">SUM(J12,N12)</f>
        <v>19</v>
      </c>
      <c r="P12" s="31" t="n">
        <f aca="false">SUM(K12,G12)</f>
        <v>-4</v>
      </c>
      <c r="Q12" s="32" t="n">
        <f aca="false">SUM(L12,H12)</f>
        <v>-4</v>
      </c>
      <c r="R12" s="33" t="n">
        <f aca="false">(COUNTIF(O$4:O$15,"&gt;"&amp;O12)*ROWS(O$4:O$14)+COUNTIF(P$4:P$15,"&lt;"&amp;P12))*ROWS(O$4:O$15)+COUNTIF(Q$4:Q$15,"&lt;"&amp;Q12)</f>
        <v>0</v>
      </c>
      <c r="S12" s="34" t="n">
        <f aca="false">IF(COUNTIF(R$4:R$15,R12)&gt;1,RANK(R12,R$4:R$15,0)+(COUNT(R$4:R$15)+1-RANK(R12,R$4:R$15,0)-RANK(R12,R$4:R$15,1))/2,RANK(R12,R$4:R$15,0)+(COUNT(R$4:R$15)+1-RANK(R12,R$4:R$15,0)-RANK(R12,R$4:R$15,1)))</f>
        <v>10.5</v>
      </c>
      <c r="T12" s="35" t="n">
        <v>0</v>
      </c>
    </row>
    <row r="13" customFormat="false" ht="18" hidden="true" customHeight="true" outlineLevel="0" collapsed="false">
      <c r="B13" s="25"/>
      <c r="C13" s="25"/>
      <c r="D13" s="26"/>
      <c r="E13" s="27"/>
      <c r="F13" s="28"/>
      <c r="G13" s="25" t="n">
        <v>-2</v>
      </c>
      <c r="H13" s="25" t="n">
        <v>-2</v>
      </c>
      <c r="I13" s="26" t="n">
        <f aca="false">COUNTIF(G$4:G$15,"&lt;"&amp;G13)*ROWS(G$4:G$15)+COUNTIF(H$4:H$15,"&lt;"&amp;H13)</f>
        <v>0</v>
      </c>
      <c r="J13" s="29" t="n">
        <f aca="false">IF(COUNTIF(I$4:I$15,I13)&gt;1,RANK(I13,I$4:I$15,0)+(COUNT(I$4:I$15)+1-RANK(I13,I$4:I$15,0)-RANK(I13,I$4:I$15,1))/2,RANK(I13,I$4:I$15,0)+(COUNT(I$4:I$15)+1-RANK(I13,I$4:I$15,0)-RANK(I13,I$4:I$15,1)))</f>
        <v>9.5</v>
      </c>
      <c r="K13" s="25" t="n">
        <v>-2</v>
      </c>
      <c r="L13" s="25" t="n">
        <v>-2</v>
      </c>
      <c r="M13" s="26" t="n">
        <f aca="false">COUNTIF(K$4:K$15,"&lt;"&amp;K13)*ROWS(K$4:K$15)+COUNTIF(L$4:L$15,"&lt;"&amp;L13)</f>
        <v>0</v>
      </c>
      <c r="N13" s="29" t="n">
        <f aca="false">IF(COUNTIF(M$4:M$15,M13)&gt;1,RANK(M13,M$4:M$15,0)+(COUNT(M$4:M$15)+1-RANK(M13,M$4:M$15,0)-RANK(M13,M$4:M$15,1))/2,RANK(M13,M$4:M$15,0)+(COUNT(M$4:M$15)+1-RANK(M13,M$4:M$15,0)-RANK(M13,M$4:M$15,1)))</f>
        <v>9.5</v>
      </c>
      <c r="O13" s="30" t="n">
        <f aca="false">SUM(J13,N13)</f>
        <v>19</v>
      </c>
      <c r="P13" s="31" t="n">
        <f aca="false">SUM(K13,G13)</f>
        <v>-4</v>
      </c>
      <c r="Q13" s="32" t="n">
        <f aca="false">SUM(L13,H13)</f>
        <v>-4</v>
      </c>
      <c r="R13" s="33" t="n">
        <f aca="false">(COUNTIF(O$4:O$15,"&gt;"&amp;O13)*ROWS(O$4:O$14)+COUNTIF(P$4:P$15,"&lt;"&amp;P13))*ROWS(O$4:O$15)+COUNTIF(Q$4:Q$15,"&lt;"&amp;Q13)</f>
        <v>0</v>
      </c>
      <c r="S13" s="34" t="n">
        <f aca="false">IF(COUNTIF(R$4:R$15,R13)&gt;1,RANK(R13,R$4:R$15,0)+(COUNT(R$4:R$15)+1-RANK(R13,R$4:R$15,0)-RANK(R13,R$4:R$15,1))/2,RANK(R13,R$4:R$15,0)+(COUNT(R$4:R$15)+1-RANK(R13,R$4:R$15,0)-RANK(R13,R$4:R$15,1)))</f>
        <v>10.5</v>
      </c>
      <c r="T13" s="35" t="n">
        <v>0</v>
      </c>
    </row>
    <row r="14" customFormat="false" ht="18" hidden="true" customHeight="true" outlineLevel="0" collapsed="false">
      <c r="B14" s="11"/>
      <c r="C14" s="11"/>
      <c r="D14" s="36"/>
      <c r="E14" s="13"/>
      <c r="F14" s="14"/>
      <c r="G14" s="11" t="n">
        <v>-2</v>
      </c>
      <c r="H14" s="11" t="n">
        <v>-2</v>
      </c>
      <c r="I14" s="12" t="n">
        <f aca="false">COUNTIF(G$4:G$15,"&lt;"&amp;G14)*ROWS(G$4:G$15)+COUNTIF(H$4:H$15,"&lt;"&amp;H14)</f>
        <v>0</v>
      </c>
      <c r="J14" s="15" t="n">
        <f aca="false">IF(COUNTIF(I$4:I$15,I14)&gt;1,RANK(I14,I$4:I$15,0)+(COUNT(I$4:I$15)+1-RANK(I14,I$4:I$15,0)-RANK(I14,I$4:I$15,1))/2,RANK(I14,I$4:I$15,0)+(COUNT(I$4:I$15)+1-RANK(I14,I$4:I$15,0)-RANK(I14,I$4:I$15,1)))</f>
        <v>9.5</v>
      </c>
      <c r="K14" s="11" t="n">
        <v>-2</v>
      </c>
      <c r="L14" s="11" t="n">
        <v>-2</v>
      </c>
      <c r="M14" s="12" t="n">
        <f aca="false">COUNTIF(K$4:K$15,"&lt;"&amp;K14)*ROWS(K$4:K$15)+COUNTIF(L$4:L$15,"&lt;"&amp;L14)</f>
        <v>0</v>
      </c>
      <c r="N14" s="15" t="n">
        <f aca="false">IF(COUNTIF(M$4:M$15,M14)&gt;1,RANK(M14,M$4:M$15,0)+(COUNT(M$4:M$15)+1-RANK(M14,M$4:M$15,0)-RANK(M14,M$4:M$15,1))/2,RANK(M14,M$4:M$15,0)+(COUNT(M$4:M$15)+1-RANK(M14,M$4:M$15,0)-RANK(M14,M$4:M$15,1)))</f>
        <v>9.5</v>
      </c>
      <c r="O14" s="17" t="n">
        <f aca="false">SUM(J14,N14)</f>
        <v>19</v>
      </c>
      <c r="P14" s="18" t="n">
        <f aca="false">SUM(K14,G14)</f>
        <v>-4</v>
      </c>
      <c r="Q14" s="19" t="n">
        <f aca="false">SUM(L14,H14)</f>
        <v>-4</v>
      </c>
      <c r="R14" s="20" t="n">
        <f aca="false">(COUNTIF(O$4:O$15,"&gt;"&amp;O14)*ROWS(O$4:O$14)+COUNTIF(P$4:P$15,"&lt;"&amp;P14))*ROWS(O$4:O$15)+COUNTIF(Q$4:Q$15,"&lt;"&amp;Q14)</f>
        <v>0</v>
      </c>
      <c r="S14" s="21" t="n">
        <f aca="false">IF(COUNTIF(R$4:R$15,R14)&gt;1,RANK(R14,R$4:R$15,0)+(COUNT(R$4:R$15)+1-RANK(R14,R$4:R$15,0)-RANK(R14,R$4:R$15,1))/2,RANK(R14,R$4:R$15,0)+(COUNT(R$4:R$15)+1-RANK(R14,R$4:R$15,0)-RANK(R14,R$4:R$15,1)))</f>
        <v>10.5</v>
      </c>
      <c r="T14" s="22" t="n">
        <v>0</v>
      </c>
    </row>
    <row r="15" customFormat="false" ht="18.6" hidden="true" customHeight="true" outlineLevel="0" collapsed="false">
      <c r="B15" s="11"/>
      <c r="C15" s="11"/>
      <c r="D15" s="12"/>
      <c r="E15" s="13"/>
      <c r="F15" s="14"/>
      <c r="G15" s="11" t="n">
        <v>-2</v>
      </c>
      <c r="H15" s="11" t="n">
        <v>-2</v>
      </c>
      <c r="I15" s="12" t="n">
        <f aca="false">COUNTIF(G$4:G$15,"&lt;"&amp;G15)*ROWS(G$4:G$15)+COUNTIF(H$4:H$15,"&lt;"&amp;H15)</f>
        <v>0</v>
      </c>
      <c r="J15" s="15" t="n">
        <f aca="false">IF(COUNTIF(I$4:I$15,I15)&gt;1,RANK(I15,I$4:I$15,0)+(COUNT(I$4:I$15)+1-RANK(I15,I$4:I$15,0)-RANK(I15,I$4:I$15,1))/2,RANK(I15,I$4:I$15,0)+(COUNT(I$4:I$15)+1-RANK(I15,I$4:I$15,0)-RANK(I15,I$4:I$15,1)))</f>
        <v>9.5</v>
      </c>
      <c r="K15" s="11" t="n">
        <v>-2</v>
      </c>
      <c r="L15" s="11" t="n">
        <v>-2</v>
      </c>
      <c r="M15" s="12" t="n">
        <f aca="false">COUNTIF(K$4:K$15,"&lt;"&amp;K15)*ROWS(K$4:K$15)+COUNTIF(L$4:L$15,"&lt;"&amp;L15)</f>
        <v>0</v>
      </c>
      <c r="N15" s="15" t="n">
        <f aca="false">IF(COUNTIF(M$4:M$15,M15)&gt;1,RANK(M15,M$4:M$15,0)+(COUNT(M$4:M$15)+1-RANK(M15,M$4:M$15,0)-RANK(M15,M$4:M$15,1))/2,RANK(M15,M$4:M$15,0)+(COUNT(M$4:M$15)+1-RANK(M15,M$4:M$15,0)-RANK(M15,M$4:M$15,1)))</f>
        <v>9.5</v>
      </c>
      <c r="O15" s="17" t="n">
        <f aca="false">SUM(J15,N15)</f>
        <v>19</v>
      </c>
      <c r="P15" s="18" t="n">
        <f aca="false">SUM(K15,G15)</f>
        <v>-4</v>
      </c>
      <c r="Q15" s="19" t="n">
        <f aca="false">SUM(L15,H15)</f>
        <v>-4</v>
      </c>
      <c r="R15" s="20" t="n">
        <f aca="false">(COUNTIF(O$4:O$15,"&gt;"&amp;O15)*ROWS(O$4:O$14)+COUNTIF(P$4:P$15,"&lt;"&amp;P15))*ROWS(O$4:O$15)+COUNTIF(Q$4:Q$15,"&lt;"&amp;Q15)</f>
        <v>0</v>
      </c>
      <c r="S15" s="21" t="n">
        <f aca="false">IF(COUNTIF(R$4:R$15,R15)&gt;1,RANK(R15,R$4:R$15,0)+(COUNT(R$4:R$15)+1-RANK(R15,R$4:R$15,0)-RANK(R15,R$4:R$15,1))/2,RANK(R15,R$4:R$15,0)+(COUNT(R$4:R$15)+1-RANK(R15,R$4:R$15,0)-RANK(R15,R$4:R$15,1)))</f>
        <v>10.5</v>
      </c>
      <c r="T15" s="22" t="n">
        <v>0</v>
      </c>
    </row>
    <row r="16" customFormat="false" ht="13.2" hidden="false" customHeight="true" outlineLevel="0" collapsed="false">
      <c r="B16" s="37"/>
      <c r="C16" s="37"/>
      <c r="D16" s="37"/>
      <c r="E16" s="37"/>
      <c r="F16" s="37"/>
      <c r="G16" s="37"/>
      <c r="H16" s="37"/>
      <c r="I16" s="37"/>
      <c r="J16" s="37" t="n">
        <f aca="false">SUM(J4:J15)</f>
        <v>77</v>
      </c>
      <c r="K16" s="37"/>
      <c r="L16" s="37"/>
      <c r="M16" s="37"/>
      <c r="N16" s="37" t="n">
        <f aca="false">SUM(N4:N15)</f>
        <v>77</v>
      </c>
      <c r="O16" s="37" t="n">
        <f aca="false">SUM(O4:O15)</f>
        <v>154</v>
      </c>
      <c r="P16" s="37"/>
      <c r="Q16" s="37"/>
      <c r="R16" s="37"/>
      <c r="S16" s="37"/>
      <c r="T16" s="37" t="n">
        <f aca="false">SUM(T4:T15)</f>
        <v>0</v>
      </c>
    </row>
  </sheetData>
  <mergeCells count="2">
    <mergeCell ref="B2:T2"/>
    <mergeCell ref="B3:C3"/>
  </mergeCells>
  <printOptions headings="false" gridLines="false" gridLinesSet="true" horizontalCentered="false" verticalCentered="false"/>
  <pageMargins left="0.7" right="0.7" top="0.75" bottom="0.75" header="0.75" footer="0.7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T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08203125" defaultRowHeight="13.2" zeroHeight="false" outlineLevelRow="0" outlineLevelCol="0"/>
  <cols>
    <col collapsed="false" customWidth="true" hidden="true" outlineLevel="0" max="1" min="1" style="1" width="2.7"/>
    <col collapsed="false" customWidth="true" hidden="false" outlineLevel="0" max="2" min="2" style="1" width="4.43"/>
    <col collapsed="false" customWidth="true" hidden="false" outlineLevel="0" max="3" min="3" style="1" width="5.51"/>
    <col collapsed="false" customWidth="true" hidden="false" outlineLevel="0" max="4" min="4" style="1" width="20.3"/>
    <col collapsed="false" customWidth="true" hidden="false" outlineLevel="0" max="5" min="5" style="1" width="17.49"/>
    <col collapsed="false" customWidth="true" hidden="true" outlineLevel="0" max="6" min="6" style="1" width="8.1"/>
    <col collapsed="false" customWidth="true" hidden="false" outlineLevel="0" max="7" min="7" style="1" width="6.69"/>
    <col collapsed="false" customWidth="true" hidden="false" outlineLevel="0" max="8" min="8" style="1" width="6.59"/>
    <col collapsed="false" customWidth="true" hidden="true" outlineLevel="0" max="9" min="9" style="1" width="10.26"/>
    <col collapsed="false" customWidth="false" hidden="false" outlineLevel="0" max="10" min="10" style="1" width="9.07"/>
    <col collapsed="false" customWidth="true" hidden="false" outlineLevel="0" max="11" min="11" style="1" width="6.69"/>
    <col collapsed="false" customWidth="true" hidden="false" outlineLevel="0" max="12" min="12" style="1" width="5.83"/>
    <col collapsed="false" customWidth="false" hidden="true" outlineLevel="0" max="13" min="13" style="1" width="9.07"/>
    <col collapsed="false" customWidth="true" hidden="false" outlineLevel="0" max="14" min="14" style="1" width="8.96"/>
    <col collapsed="false" customWidth="true" hidden="false" outlineLevel="0" max="15" min="15" style="1" width="10.58"/>
    <col collapsed="false" customWidth="true" hidden="false" outlineLevel="0" max="16" min="16" style="1" width="8.42"/>
    <col collapsed="false" customWidth="true" hidden="false" outlineLevel="0" max="17" min="17" style="1" width="7.45"/>
    <col collapsed="false" customWidth="false" hidden="true" outlineLevel="0" max="18" min="18" style="1" width="9.07"/>
    <col collapsed="false" customWidth="false" hidden="false" outlineLevel="0" max="1024" min="19" style="1" width="9.07"/>
  </cols>
  <sheetData>
    <row r="1" customFormat="false" ht="13.8" hidden="false" customHeight="true" outlineLevel="0" collapsed="false"/>
    <row r="2" customFormat="false" ht="18" hidden="false" customHeight="true" outlineLevel="0" collapsed="false">
      <c r="B2" s="3" t="s">
        <v>37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customFormat="false" ht="40.2" hidden="false" customHeight="true" outlineLevel="0" collapsed="false">
      <c r="B3" s="5" t="s">
        <v>1</v>
      </c>
      <c r="C3" s="5"/>
      <c r="D3" s="6" t="s">
        <v>2</v>
      </c>
      <c r="E3" s="6" t="s">
        <v>3</v>
      </c>
      <c r="F3" s="7" t="s">
        <v>4</v>
      </c>
      <c r="G3" s="8" t="s">
        <v>5</v>
      </c>
      <c r="H3" s="8" t="s">
        <v>6</v>
      </c>
      <c r="I3" s="9"/>
      <c r="J3" s="8" t="s">
        <v>7</v>
      </c>
      <c r="K3" s="8" t="s">
        <v>8</v>
      </c>
      <c r="L3" s="8" t="s">
        <v>9</v>
      </c>
      <c r="M3" s="9"/>
      <c r="N3" s="9" t="s">
        <v>10</v>
      </c>
      <c r="O3" s="8" t="s">
        <v>38</v>
      </c>
      <c r="P3" s="8" t="s">
        <v>12</v>
      </c>
      <c r="Q3" s="8" t="s">
        <v>13</v>
      </c>
      <c r="R3" s="10"/>
      <c r="S3" s="8" t="s">
        <v>14</v>
      </c>
      <c r="T3" s="8" t="s">
        <v>15</v>
      </c>
    </row>
    <row r="4" customFormat="false" ht="19.35" hidden="false" customHeight="true" outlineLevel="0" collapsed="false">
      <c r="B4" s="11" t="n">
        <v>5</v>
      </c>
      <c r="C4" s="11" t="n">
        <v>2</v>
      </c>
      <c r="D4" s="12" t="s">
        <v>39</v>
      </c>
      <c r="E4" s="13" t="s">
        <v>17</v>
      </c>
      <c r="F4" s="14"/>
      <c r="G4" s="11" t="n">
        <v>10</v>
      </c>
      <c r="H4" s="11" t="n">
        <v>10</v>
      </c>
      <c r="I4" s="12" t="n">
        <f aca="false">COUNTIF(G$4:G$15,"&lt;"&amp;G4)*ROWS(G$4:G$15)+COUNTIF(H$4:H$15,"&lt;"&amp;H4)</f>
        <v>104</v>
      </c>
      <c r="J4" s="15" t="n">
        <f aca="false">IF(COUNTIF(I$4:I$15,I4)&gt;1,RANK(I4,I$4:I$15,0)+(COUNT(I$4:I$15)+1-RANK(I4,I$4:I$15,0)-RANK(I4,I$4:I$15,1))/2,RANK(I4,I$4:I$15,0)+(COUNT(I$4:I$15)+1-RANK(I4,I$4:I$15,0)-RANK(I4,I$4:I$15,1)))</f>
        <v>2</v>
      </c>
      <c r="K4" s="11" t="n">
        <v>6</v>
      </c>
      <c r="L4" s="11" t="n">
        <v>6</v>
      </c>
      <c r="M4" s="12" t="n">
        <f aca="false">COUNTIF(K$4:K$15,"&lt;"&amp;K4)*ROWS(K$4:K$15)+COUNTIF(L$4:L$15,"&lt;"&amp;L4)</f>
        <v>65</v>
      </c>
      <c r="N4" s="15" t="n">
        <f aca="false">IF(COUNTIF(M$4:M$15,M4)&gt;1,RANK(M4,M$4:M$15,0)+(COUNT(M$4:M$15)+1-RANK(M4,M$4:M$15,0)-RANK(M4,M$4:M$15,1))/2,RANK(M4,M$4:M$15,0)+(COUNT(M$4:M$15)+1-RANK(M4,M$4:M$15,0)-RANK(M4,M$4:M$15,1)))</f>
        <v>4.5</v>
      </c>
      <c r="O4" s="17" t="n">
        <f aca="false">SUM(J4,N4)</f>
        <v>6.5</v>
      </c>
      <c r="P4" s="18" t="n">
        <f aca="false">SUM(K4,G4)</f>
        <v>16</v>
      </c>
      <c r="Q4" s="19" t="n">
        <f aca="false">SUM(L4,H4)</f>
        <v>16</v>
      </c>
      <c r="R4" s="20" t="n">
        <f aca="false">(COUNTIF(O$4:O$15,"&gt;"&amp;O4)*ROWS(O$4:O$14)+COUNTIF(P$4:P$15,"&lt;"&amp;P4))*ROWS(O$4:O$15)+COUNTIF(Q$4:Q$15,"&lt;"&amp;Q4)</f>
        <v>1305</v>
      </c>
      <c r="S4" s="21" t="n">
        <f aca="false">IF(COUNTIF(R$4:R$15,R4)&gt;1,RANK(R4,R$4:R$15,0)+(COUNT(R$4:R$15)+1-RANK(R4,R$4:R$15,0)-RANK(R4,R$4:R$15,1))/2,RANK(R4,R$4:R$15,0)+(COUNT(R$4:R$15)+1-RANK(R4,R$4:R$15,0)-RANK(R4,R$4:R$15,1)))</f>
        <v>3</v>
      </c>
      <c r="T4" s="22" t="n">
        <v>0</v>
      </c>
    </row>
    <row r="5" customFormat="false" ht="19.35" hidden="false" customHeight="true" outlineLevel="0" collapsed="false">
      <c r="B5" s="11" t="n">
        <v>2</v>
      </c>
      <c r="C5" s="11" t="n">
        <v>5</v>
      </c>
      <c r="D5" s="12" t="s">
        <v>40</v>
      </c>
      <c r="E5" s="13" t="s">
        <v>19</v>
      </c>
      <c r="F5" s="14"/>
      <c r="G5" s="11" t="n">
        <v>9</v>
      </c>
      <c r="H5" s="11" t="n">
        <v>9</v>
      </c>
      <c r="I5" s="12" t="n">
        <f aca="false">COUNTIF(G$4:G$15,"&lt;"&amp;G5)*ROWS(G$4:G$15)+COUNTIF(H$4:H$15,"&lt;"&amp;H5)</f>
        <v>91</v>
      </c>
      <c r="J5" s="15" t="n">
        <f aca="false">IF(COUNTIF(I$4:I$15,I5)&gt;1,RANK(I5,I$4:I$15,0)+(COUNT(I$4:I$15)+1-RANK(I5,I$4:I$15,0)-RANK(I5,I$4:I$15,1))/2,RANK(I5,I$4:I$15,0)+(COUNT(I$4:I$15)+1-RANK(I5,I$4:I$15,0)-RANK(I5,I$4:I$15,1)))</f>
        <v>3</v>
      </c>
      <c r="K5" s="11" t="n">
        <v>14</v>
      </c>
      <c r="L5" s="11" t="n">
        <v>14</v>
      </c>
      <c r="M5" s="12" t="n">
        <f aca="false">COUNTIF(K$4:K$15,"&lt;"&amp;K5)*ROWS(K$4:K$15)+COUNTIF(L$4:L$15,"&lt;"&amp;L5)</f>
        <v>117</v>
      </c>
      <c r="N5" s="15" t="n">
        <f aca="false">IF(COUNTIF(M$4:M$15,M5)&gt;1,RANK(M5,M$4:M$15,0)+(COUNT(M$4:M$15)+1-RANK(M5,M$4:M$15,0)-RANK(M5,M$4:M$15,1))/2,RANK(M5,M$4:M$15,0)+(COUNT(M$4:M$15)+1-RANK(M5,M$4:M$15,0)-RANK(M5,M$4:M$15,1)))</f>
        <v>1</v>
      </c>
      <c r="O5" s="17" t="n">
        <f aca="false">SUM(J5,N5)</f>
        <v>4</v>
      </c>
      <c r="P5" s="18" t="n">
        <f aca="false">SUM(K5,G5)</f>
        <v>23</v>
      </c>
      <c r="Q5" s="19" t="n">
        <f aca="false">SUM(L5,H5)</f>
        <v>23</v>
      </c>
      <c r="R5" s="20" t="n">
        <f aca="false">(COUNTIF(O$4:O$15,"&gt;"&amp;O5)*ROWS(O$4:O$14)+COUNTIF(P$4:P$15,"&lt;"&amp;P5))*ROWS(O$4:O$15)+COUNTIF(Q$4:Q$15,"&lt;"&amp;Q5)</f>
        <v>1595</v>
      </c>
      <c r="S5" s="21" t="n">
        <f aca="false">IF(COUNTIF(R$4:R$15,R5)&gt;1,RANK(R5,R$4:R$15,0)+(COUNT(R$4:R$15)+1-RANK(R5,R$4:R$15,0)-RANK(R5,R$4:R$15,1))/2,RANK(R5,R$4:R$15,0)+(COUNT(R$4:R$15)+1-RANK(R5,R$4:R$15,0)-RANK(R5,R$4:R$15,1)))</f>
        <v>1</v>
      </c>
      <c r="T5" s="22" t="n">
        <v>0</v>
      </c>
    </row>
    <row r="6" customFormat="false" ht="19.35" hidden="false" customHeight="true" outlineLevel="0" collapsed="false">
      <c r="B6" s="11" t="n">
        <v>6</v>
      </c>
      <c r="C6" s="11" t="n">
        <v>3</v>
      </c>
      <c r="D6" s="12" t="s">
        <v>41</v>
      </c>
      <c r="E6" s="13" t="s">
        <v>21</v>
      </c>
      <c r="F6" s="14"/>
      <c r="G6" s="11" t="n">
        <v>15</v>
      </c>
      <c r="H6" s="11" t="n">
        <v>15</v>
      </c>
      <c r="I6" s="12" t="n">
        <f aca="false">COUNTIF(G$4:G$15,"&lt;"&amp;G6)*ROWS(G$4:G$15)+COUNTIF(H$4:H$15,"&lt;"&amp;H6)</f>
        <v>117</v>
      </c>
      <c r="J6" s="15" t="n">
        <f aca="false">IF(COUNTIF(I$4:I$15,I6)&gt;1,RANK(I6,I$4:I$15,0)+(COUNT(I$4:I$15)+1-RANK(I6,I$4:I$15,0)-RANK(I6,I$4:I$15,1))/2,RANK(I6,I$4:I$15,0)+(COUNT(I$4:I$15)+1-RANK(I6,I$4:I$15,0)-RANK(I6,I$4:I$15,1)))</f>
        <v>1</v>
      </c>
      <c r="K6" s="11" t="n">
        <v>6</v>
      </c>
      <c r="L6" s="11" t="n">
        <v>6</v>
      </c>
      <c r="M6" s="12" t="n">
        <f aca="false">COUNTIF(K$4:K$15,"&lt;"&amp;K6)*ROWS(K$4:K$15)+COUNTIF(L$4:L$15,"&lt;"&amp;L6)</f>
        <v>65</v>
      </c>
      <c r="N6" s="15" t="n">
        <f aca="false">IF(COUNTIF(M$4:M$15,M6)&gt;1,RANK(M6,M$4:M$15,0)+(COUNT(M$4:M$15)+1-RANK(M6,M$4:M$15,0)-RANK(M6,M$4:M$15,1))/2,RANK(M6,M$4:M$15,0)+(COUNT(M$4:M$15)+1-RANK(M6,M$4:M$15,0)-RANK(M6,M$4:M$15,1)))</f>
        <v>4.5</v>
      </c>
      <c r="O6" s="17" t="n">
        <f aca="false">SUM(J6,N6)</f>
        <v>5.5</v>
      </c>
      <c r="P6" s="18" t="n">
        <v>21</v>
      </c>
      <c r="Q6" s="19" t="n">
        <v>21</v>
      </c>
      <c r="R6" s="20" t="n">
        <f aca="false">(COUNTIF(O$4:O$15,"&gt;"&amp;O6)*ROWS(O$4:O$14)+COUNTIF(P$4:P$15,"&lt;"&amp;P6))*ROWS(O$4:O$15)+COUNTIF(Q$4:Q$15,"&lt;"&amp;Q6)</f>
        <v>1450</v>
      </c>
      <c r="S6" s="21" t="n">
        <f aca="false">IF(COUNTIF(R$4:R$15,R6)&gt;1,RANK(R6,R$4:R$15,0)+(COUNT(R$4:R$15)+1-RANK(R6,R$4:R$15,0)-RANK(R6,R$4:R$15,1))/2,RANK(R6,R$4:R$15,0)+(COUNT(R$4:R$15)+1-RANK(R6,R$4:R$15,0)-RANK(R6,R$4:R$15,1)))</f>
        <v>2</v>
      </c>
      <c r="T6" s="22" t="n">
        <v>0</v>
      </c>
    </row>
    <row r="7" customFormat="false" ht="19.35" hidden="false" customHeight="true" outlineLevel="0" collapsed="false">
      <c r="B7" s="11" t="n">
        <v>3</v>
      </c>
      <c r="C7" s="11" t="n">
        <v>6</v>
      </c>
      <c r="D7" s="12" t="s">
        <v>42</v>
      </c>
      <c r="E7" s="13" t="s">
        <v>23</v>
      </c>
      <c r="F7" s="14"/>
      <c r="G7" s="11" t="n">
        <v>6</v>
      </c>
      <c r="H7" s="11" t="n">
        <v>6</v>
      </c>
      <c r="I7" s="12" t="n">
        <f aca="false">COUNTIF(G$4:G$15,"&lt;"&amp;G7)*ROWS(G$4:G$15)+COUNTIF(H$4:H$15,"&lt;"&amp;H7)</f>
        <v>65</v>
      </c>
      <c r="J7" s="15" t="n">
        <f aca="false">IF(COUNTIF(I$4:I$15,I7)&gt;1,RANK(I7,I$4:I$15,0)+(COUNT(I$4:I$15)+1-RANK(I7,I$4:I$15,0)-RANK(I7,I$4:I$15,1))/2,RANK(I7,I$4:I$15,0)+(COUNT(I$4:I$15)+1-RANK(I7,I$4:I$15,0)-RANK(I7,I$4:I$15,1)))</f>
        <v>5</v>
      </c>
      <c r="K7" s="11" t="n">
        <v>9</v>
      </c>
      <c r="L7" s="11" t="n">
        <v>9</v>
      </c>
      <c r="M7" s="12" t="n">
        <f aca="false">COUNTIF(K$4:K$15,"&lt;"&amp;K7)*ROWS(K$4:K$15)+COUNTIF(L$4:L$15,"&lt;"&amp;L7)</f>
        <v>104</v>
      </c>
      <c r="N7" s="15" t="n">
        <f aca="false">IF(COUNTIF(M$4:M$15,M7)&gt;1,RANK(M7,M$4:M$15,0)+(COUNT(M$4:M$15)+1-RANK(M7,M$4:M$15,0)-RANK(M7,M$4:M$15,1))/2,RANK(M7,M$4:M$15,0)+(COUNT(M$4:M$15)+1-RANK(M7,M$4:M$15,0)-RANK(M7,M$4:M$15,1)))</f>
        <v>2</v>
      </c>
      <c r="O7" s="17" t="n">
        <f aca="false">SUM(J7,N7)</f>
        <v>7</v>
      </c>
      <c r="P7" s="18" t="n">
        <f aca="false">SUM(K7,G7)</f>
        <v>15</v>
      </c>
      <c r="Q7" s="19" t="n">
        <f aca="false">SUM(L7,H7)</f>
        <v>15</v>
      </c>
      <c r="R7" s="20" t="n">
        <f aca="false">(COUNTIF(O$4:O$15,"&gt;"&amp;O7)*ROWS(O$4:O$14)+COUNTIF(P$4:P$15,"&lt;"&amp;P7))*ROWS(O$4:O$15)+COUNTIF(Q$4:Q$15,"&lt;"&amp;Q7)</f>
        <v>1015</v>
      </c>
      <c r="S7" s="21" t="n">
        <f aca="false">IF(COUNTIF(R$4:R$15,R7)&gt;1,RANK(R7,R$4:R$15,0)+(COUNT(R$4:R$15)+1-RANK(R7,R$4:R$15,0)-RANK(R7,R$4:R$15,1))/2,RANK(R7,R$4:R$15,0)+(COUNT(R$4:R$15)+1-RANK(R7,R$4:R$15,0)-RANK(R7,R$4:R$15,1)))</f>
        <v>4.5</v>
      </c>
      <c r="T7" s="22" t="n">
        <v>0</v>
      </c>
    </row>
    <row r="8" customFormat="false" ht="19.35" hidden="false" customHeight="true" outlineLevel="0" collapsed="false">
      <c r="B8" s="11"/>
      <c r="C8" s="11"/>
      <c r="D8" s="12" t="s">
        <v>18</v>
      </c>
      <c r="E8" s="13" t="s">
        <v>24</v>
      </c>
      <c r="F8" s="14"/>
      <c r="G8" s="11"/>
      <c r="H8" s="11"/>
      <c r="I8" s="12" t="n">
        <f aca="false">COUNTIF(G$4:G$15,"&lt;"&amp;G8)*ROWS(G$4:G$15)+COUNTIF(H$4:H$15,"&lt;"&amp;H8)</f>
        <v>0</v>
      </c>
      <c r="J8" s="15" t="n">
        <v>9</v>
      </c>
      <c r="K8" s="11"/>
      <c r="L8" s="11"/>
      <c r="M8" s="12" t="n">
        <f aca="false">COUNTIF(K$4:K$15,"&lt;"&amp;K8)*ROWS(K$4:K$15)+COUNTIF(L$4:L$15,"&lt;"&amp;L8)</f>
        <v>0</v>
      </c>
      <c r="N8" s="15" t="n">
        <v>9</v>
      </c>
      <c r="O8" s="17" t="n">
        <f aca="false">SUM(J8,N8)</f>
        <v>18</v>
      </c>
      <c r="P8" s="18" t="n">
        <f aca="false">SUM(K8,G8)</f>
        <v>0</v>
      </c>
      <c r="Q8" s="19" t="n">
        <f aca="false">SUM(L8,H8)</f>
        <v>0</v>
      </c>
      <c r="R8" s="20" t="n">
        <f aca="false">(COUNTIF(O$4:O$15,"&gt;"&amp;O8)*ROWS(O$4:O$14)+COUNTIF(P$4:P$15,"&lt;"&amp;P8))*ROWS(O$4:O$15)+COUNTIF(Q$4:Q$15,"&lt;"&amp;Q8)</f>
        <v>580</v>
      </c>
      <c r="S8" s="21" t="n">
        <v>9</v>
      </c>
      <c r="T8" s="22" t="n">
        <v>0</v>
      </c>
    </row>
    <row r="9" customFormat="false" ht="19.35" hidden="false" customHeight="true" outlineLevel="0" collapsed="false">
      <c r="B9" s="11" t="n">
        <v>4</v>
      </c>
      <c r="C9" s="11" t="n">
        <v>1</v>
      </c>
      <c r="D9" s="13" t="s">
        <v>43</v>
      </c>
      <c r="E9" s="13" t="s">
        <v>26</v>
      </c>
      <c r="F9" s="14"/>
      <c r="G9" s="11" t="n">
        <v>7</v>
      </c>
      <c r="H9" s="11" t="n">
        <v>7</v>
      </c>
      <c r="I9" s="12" t="n">
        <f aca="false">COUNTIF(G$4:G$15,"&lt;"&amp;G9)*ROWS(G$4:G$15)+COUNTIF(H$4:H$15,"&lt;"&amp;H9)</f>
        <v>78</v>
      </c>
      <c r="J9" s="15" t="n">
        <f aca="false">IF(COUNTIF(I$4:I$15,I9)&gt;1,RANK(I9,I$4:I$15,0)+(COUNT(I$4:I$15)+1-RANK(I9,I$4:I$15,0)-RANK(I9,I$4:I$15,1))/2,RANK(I9,I$4:I$15,0)+(COUNT(I$4:I$15)+1-RANK(I9,I$4:I$15,0)-RANK(I9,I$4:I$15,1)))</f>
        <v>4</v>
      </c>
      <c r="K9" s="11" t="n">
        <v>8</v>
      </c>
      <c r="L9" s="11" t="n">
        <v>8</v>
      </c>
      <c r="M9" s="12" t="n">
        <f aca="false">COUNTIF(K$4:K$15,"&lt;"&amp;K9)*ROWS(K$4:K$15)+COUNTIF(L$4:L$15,"&lt;"&amp;L9)</f>
        <v>91</v>
      </c>
      <c r="N9" s="15" t="n">
        <f aca="false">IF(COUNTIF(M$4:M$15,M9)&gt;1,RANK(M9,M$4:M$15,0)+(COUNT(M$4:M$15)+1-RANK(M9,M$4:M$15,0)-RANK(M9,M$4:M$15,1))/2,RANK(M9,M$4:M$15,0)+(COUNT(M$4:M$15)+1-RANK(M9,M$4:M$15,0)-RANK(M9,M$4:M$15,1)))</f>
        <v>3</v>
      </c>
      <c r="O9" s="17" t="n">
        <f aca="false">SUM(J9,N9)</f>
        <v>7</v>
      </c>
      <c r="P9" s="18" t="n">
        <f aca="false">SUM(K9,G9)</f>
        <v>15</v>
      </c>
      <c r="Q9" s="19" t="n">
        <f aca="false">SUM(L9,H9)</f>
        <v>15</v>
      </c>
      <c r="R9" s="20" t="n">
        <f aca="false">(COUNTIF(O$4:O$15,"&gt;"&amp;O9)*ROWS(O$4:O$14)+COUNTIF(P$4:P$15,"&lt;"&amp;P9))*ROWS(O$4:O$15)+COUNTIF(Q$4:Q$15,"&lt;"&amp;Q9)</f>
        <v>1015</v>
      </c>
      <c r="S9" s="21" t="n">
        <f aca="false">IF(COUNTIF(R$4:R$15,R9)&gt;1,RANK(R9,R$4:R$15,0)+(COUNT(R$4:R$15)+1-RANK(R9,R$4:R$15,0)-RANK(R9,R$4:R$15,1))/2,RANK(R9,R$4:R$15,0)+(COUNT(R$4:R$15)+1-RANK(R9,R$4:R$15,0)-RANK(R9,R$4:R$15,1)))</f>
        <v>4.5</v>
      </c>
      <c r="T9" s="22" t="n">
        <v>0</v>
      </c>
    </row>
    <row r="10" customFormat="false" ht="19.35" hidden="false" customHeight="true" outlineLevel="0" collapsed="false">
      <c r="B10" s="11" t="n">
        <v>1</v>
      </c>
      <c r="C10" s="11" t="n">
        <v>4</v>
      </c>
      <c r="D10" s="12" t="s">
        <v>44</v>
      </c>
      <c r="E10" s="13" t="s">
        <v>28</v>
      </c>
      <c r="F10" s="14"/>
      <c r="G10" s="11" t="n">
        <v>4</v>
      </c>
      <c r="H10" s="11" t="n">
        <v>4</v>
      </c>
      <c r="I10" s="12" t="n">
        <f aca="false">COUNTIF(G$4:G$15,"&lt;"&amp;G10)*ROWS(G$4:G$15)+COUNTIF(H$4:H$15,"&lt;"&amp;H10)</f>
        <v>52</v>
      </c>
      <c r="J10" s="15" t="n">
        <f aca="false">IF(COUNTIF(I$4:I$15,I10)&gt;1,RANK(I10,I$4:I$15,0)+(COUNT(I$4:I$15)+1-RANK(I10,I$4:I$15,0)-RANK(I10,I$4:I$15,1))/2,RANK(I10,I$4:I$15,0)+(COUNT(I$4:I$15)+1-RANK(I10,I$4:I$15,0)-RANK(I10,I$4:I$15,1)))</f>
        <v>6</v>
      </c>
      <c r="K10" s="11" t="n">
        <v>4</v>
      </c>
      <c r="L10" s="11" t="n">
        <v>4</v>
      </c>
      <c r="M10" s="12" t="n">
        <f aca="false">COUNTIF(K$4:K$15,"&lt;"&amp;K10)*ROWS(K$4:K$15)+COUNTIF(L$4:L$15,"&lt;"&amp;L10)</f>
        <v>52</v>
      </c>
      <c r="N10" s="15" t="n">
        <f aca="false">IF(COUNTIF(M$4:M$15,M10)&gt;1,RANK(M10,M$4:M$15,0)+(COUNT(M$4:M$15)+1-RANK(M10,M$4:M$15,0)-RANK(M10,M$4:M$15,1))/2,RANK(M10,M$4:M$15,0)+(COUNT(M$4:M$15)+1-RANK(M10,M$4:M$15,0)-RANK(M10,M$4:M$15,1)))</f>
        <v>6</v>
      </c>
      <c r="O10" s="17" t="n">
        <f aca="false">SUM(J10,N10)</f>
        <v>12</v>
      </c>
      <c r="P10" s="18" t="n">
        <f aca="false">SUM(K10,G10)</f>
        <v>8</v>
      </c>
      <c r="Q10" s="19" t="n">
        <f aca="false">SUM(L10,H10)</f>
        <v>8</v>
      </c>
      <c r="R10" s="20" t="n">
        <f aca="false">(COUNTIF(O$4:O$15,"&gt;"&amp;O10)*ROWS(O$4:O$14)+COUNTIF(P$4:P$15,"&lt;"&amp;P10))*ROWS(O$4:O$15)+COUNTIF(Q$4:Q$15,"&lt;"&amp;Q10)</f>
        <v>870</v>
      </c>
      <c r="S10" s="21" t="n">
        <f aca="false">IF(COUNTIF(R$4:R$15,R10)&gt;1,RANK(R10,R$4:R$15,0)+(COUNT(R$4:R$15)+1-RANK(R10,R$4:R$15,0)-RANK(R10,R$4:R$15,1))/2,RANK(R10,R$4:R$15,0)+(COUNT(R$4:R$15)+1-RANK(R10,R$4:R$15,0)-RANK(R10,R$4:R$15,1)))</f>
        <v>6</v>
      </c>
      <c r="T10" s="22" t="n">
        <v>0</v>
      </c>
    </row>
    <row r="11" customFormat="false" ht="19.35" hidden="false" customHeight="true" outlineLevel="0" collapsed="false">
      <c r="B11" s="11"/>
      <c r="C11" s="11"/>
      <c r="D11" s="12" t="s">
        <v>18</v>
      </c>
      <c r="E11" s="13" t="s">
        <v>29</v>
      </c>
      <c r="F11" s="14"/>
      <c r="G11" s="11"/>
      <c r="H11" s="11"/>
      <c r="I11" s="12" t="n">
        <f aca="false">COUNTIF(G$4:G$15,"&lt;"&amp;G11)*ROWS(G$4:G$15)+COUNTIF(H$4:H$15,"&lt;"&amp;H11)</f>
        <v>0</v>
      </c>
      <c r="J11" s="15" t="n">
        <v>9</v>
      </c>
      <c r="K11" s="11"/>
      <c r="L11" s="11"/>
      <c r="M11" s="12" t="n">
        <f aca="false">COUNTIF(K$4:K$15,"&lt;"&amp;K11)*ROWS(K$4:K$15)+COUNTIF(L$4:L$15,"&lt;"&amp;L11)</f>
        <v>0</v>
      </c>
      <c r="N11" s="15" t="n">
        <v>9</v>
      </c>
      <c r="O11" s="17" t="n">
        <f aca="false">SUM(J11,N11)</f>
        <v>18</v>
      </c>
      <c r="P11" s="18" t="n">
        <f aca="false">SUM(K11,G11)</f>
        <v>0</v>
      </c>
      <c r="Q11" s="19" t="n">
        <f aca="false">SUM(L11,H11)</f>
        <v>0</v>
      </c>
      <c r="R11" s="20" t="n">
        <f aca="false">(COUNTIF(O$4:O$15,"&gt;"&amp;O11)*ROWS(O$4:O$14)+COUNTIF(P$4:P$15,"&lt;"&amp;P11))*ROWS(O$4:O$15)+COUNTIF(Q$4:Q$15,"&lt;"&amp;Q11)</f>
        <v>580</v>
      </c>
      <c r="S11" s="21" t="n">
        <v>9</v>
      </c>
      <c r="T11" s="22" t="n">
        <v>0</v>
      </c>
    </row>
    <row r="12" customFormat="false" ht="19.35" hidden="true" customHeight="true" outlineLevel="0" collapsed="false">
      <c r="B12" s="25"/>
      <c r="C12" s="25"/>
      <c r="D12" s="26"/>
      <c r="E12" s="27"/>
      <c r="F12" s="28"/>
      <c r="G12" s="25" t="n">
        <v>-2</v>
      </c>
      <c r="H12" s="25" t="n">
        <v>-2</v>
      </c>
      <c r="I12" s="26" t="n">
        <f aca="false">COUNTIF(G$4:G$15,"&lt;"&amp;G12)*ROWS(G$4:G$15)+COUNTIF(H$4:H$15,"&lt;"&amp;H12)</f>
        <v>0</v>
      </c>
      <c r="J12" s="29" t="n">
        <f aca="false">IF(COUNTIF(I$4:I$15,I12)&gt;1,RANK(I12,I$4:I$15,0)+(COUNT(I$4:I$15)+1-RANK(I12,I$4:I$15,0)-RANK(I12,I$4:I$15,1))/2,RANK(I12,I$4:I$15,0)+(COUNT(I$4:I$15)+1-RANK(I12,I$4:I$15,0)-RANK(I12,I$4:I$15,1)))</f>
        <v>9.5</v>
      </c>
      <c r="K12" s="25" t="n">
        <v>-2</v>
      </c>
      <c r="L12" s="25" t="n">
        <v>-2</v>
      </c>
      <c r="M12" s="26" t="n">
        <f aca="false">COUNTIF(K$4:K$15,"&lt;"&amp;K12)*ROWS(K$4:K$15)+COUNTIF(L$4:L$15,"&lt;"&amp;L12)</f>
        <v>0</v>
      </c>
      <c r="N12" s="29" t="n">
        <f aca="false">IF(COUNTIF(M$4:M$15,M12)&gt;1,RANK(M12,M$4:M$15,0)+(COUNT(M$4:M$15)+1-RANK(M12,M$4:M$15,0)-RANK(M12,M$4:M$15,1))/2,RANK(M12,M$4:M$15,0)+(COUNT(M$4:M$15)+1-RANK(M12,M$4:M$15,0)-RANK(M12,M$4:M$15,1)))</f>
        <v>9.5</v>
      </c>
      <c r="O12" s="30" t="n">
        <f aca="false">SUM(J12,N12)</f>
        <v>19</v>
      </c>
      <c r="P12" s="31" t="n">
        <f aca="false">SUM(K12,G12)</f>
        <v>-4</v>
      </c>
      <c r="Q12" s="32" t="n">
        <f aca="false">SUM(L12,H12)</f>
        <v>-4</v>
      </c>
      <c r="R12" s="33" t="n">
        <f aca="false">(COUNTIF(O$4:O$15,"&gt;"&amp;O12)*ROWS(O$4:O$14)+COUNTIF(P$4:P$15,"&lt;"&amp;P12))*ROWS(O$4:O$15)+COUNTIF(Q$4:Q$15,"&lt;"&amp;Q12)</f>
        <v>0</v>
      </c>
      <c r="S12" s="34" t="n">
        <f aca="false">IF(COUNTIF(R$4:R$15,R12)&gt;1,RANK(R12,R$4:R$15,0)+(COUNT(R$4:R$15)+1-RANK(R12,R$4:R$15,0)-RANK(R12,R$4:R$15,1))/2,RANK(R12,R$4:R$15,0)+(COUNT(R$4:R$15)+1-RANK(R12,R$4:R$15,0)-RANK(R12,R$4:R$15,1)))</f>
        <v>10.5</v>
      </c>
      <c r="T12" s="35" t="n">
        <v>0</v>
      </c>
    </row>
    <row r="13" customFormat="false" ht="19.35" hidden="true" customHeight="true" outlineLevel="0" collapsed="false">
      <c r="B13" s="25"/>
      <c r="C13" s="25"/>
      <c r="D13" s="26"/>
      <c r="E13" s="27"/>
      <c r="F13" s="28"/>
      <c r="G13" s="25" t="n">
        <v>-2</v>
      </c>
      <c r="H13" s="25" t="n">
        <v>-2</v>
      </c>
      <c r="I13" s="26" t="n">
        <f aca="false">COUNTIF(G$4:G$15,"&lt;"&amp;G13)*ROWS(G$4:G$15)+COUNTIF(H$4:H$15,"&lt;"&amp;H13)</f>
        <v>0</v>
      </c>
      <c r="J13" s="29" t="n">
        <f aca="false">IF(COUNTIF(I$4:I$15,I13)&gt;1,RANK(I13,I$4:I$15,0)+(COUNT(I$4:I$15)+1-RANK(I13,I$4:I$15,0)-RANK(I13,I$4:I$15,1))/2,RANK(I13,I$4:I$15,0)+(COUNT(I$4:I$15)+1-RANK(I13,I$4:I$15,0)-RANK(I13,I$4:I$15,1)))</f>
        <v>9.5</v>
      </c>
      <c r="K13" s="25" t="n">
        <v>-2</v>
      </c>
      <c r="L13" s="25" t="n">
        <v>-2</v>
      </c>
      <c r="M13" s="26" t="n">
        <f aca="false">COUNTIF(K$4:K$15,"&lt;"&amp;K13)*ROWS(K$4:K$15)+COUNTIF(L$4:L$15,"&lt;"&amp;L13)</f>
        <v>0</v>
      </c>
      <c r="N13" s="29" t="n">
        <f aca="false">IF(COUNTIF(M$4:M$15,M13)&gt;1,RANK(M13,M$4:M$15,0)+(COUNT(M$4:M$15)+1-RANK(M13,M$4:M$15,0)-RANK(M13,M$4:M$15,1))/2,RANK(M13,M$4:M$15,0)+(COUNT(M$4:M$15)+1-RANK(M13,M$4:M$15,0)-RANK(M13,M$4:M$15,1)))</f>
        <v>9.5</v>
      </c>
      <c r="O13" s="30" t="n">
        <f aca="false">SUM(J13,N13)</f>
        <v>19</v>
      </c>
      <c r="P13" s="31" t="n">
        <f aca="false">SUM(K13,G13)</f>
        <v>-4</v>
      </c>
      <c r="Q13" s="32" t="n">
        <f aca="false">SUM(L13,H13)</f>
        <v>-4</v>
      </c>
      <c r="R13" s="33" t="n">
        <f aca="false">(COUNTIF(O$4:O$15,"&gt;"&amp;O13)*ROWS(O$4:O$14)+COUNTIF(P$4:P$15,"&lt;"&amp;P13))*ROWS(O$4:O$15)+COUNTIF(Q$4:Q$15,"&lt;"&amp;Q13)</f>
        <v>0</v>
      </c>
      <c r="S13" s="34" t="n">
        <f aca="false">IF(COUNTIF(R$4:R$15,R13)&gt;1,RANK(R13,R$4:R$15,0)+(COUNT(R$4:R$15)+1-RANK(R13,R$4:R$15,0)-RANK(R13,R$4:R$15,1))/2,RANK(R13,R$4:R$15,0)+(COUNT(R$4:R$15)+1-RANK(R13,R$4:R$15,0)-RANK(R13,R$4:R$15,1)))</f>
        <v>10.5</v>
      </c>
      <c r="T13" s="35" t="n">
        <v>0</v>
      </c>
    </row>
    <row r="14" customFormat="false" ht="19.35" hidden="true" customHeight="true" outlineLevel="0" collapsed="false">
      <c r="B14" s="11"/>
      <c r="C14" s="11"/>
      <c r="D14" s="36"/>
      <c r="E14" s="13"/>
      <c r="F14" s="14"/>
      <c r="G14" s="11" t="n">
        <v>-2</v>
      </c>
      <c r="H14" s="11" t="n">
        <v>-2</v>
      </c>
      <c r="I14" s="12" t="n">
        <f aca="false">COUNTIF(G$4:G$15,"&lt;"&amp;G14)*ROWS(G$4:G$15)+COUNTIF(H$4:H$15,"&lt;"&amp;H14)</f>
        <v>0</v>
      </c>
      <c r="J14" s="15" t="n">
        <f aca="false">IF(COUNTIF(I$4:I$15,I14)&gt;1,RANK(I14,I$4:I$15,0)+(COUNT(I$4:I$15)+1-RANK(I14,I$4:I$15,0)-RANK(I14,I$4:I$15,1))/2,RANK(I14,I$4:I$15,0)+(COUNT(I$4:I$15)+1-RANK(I14,I$4:I$15,0)-RANK(I14,I$4:I$15,1)))</f>
        <v>9.5</v>
      </c>
      <c r="K14" s="11" t="n">
        <v>-2</v>
      </c>
      <c r="L14" s="11" t="n">
        <v>-2</v>
      </c>
      <c r="M14" s="12" t="n">
        <f aca="false">COUNTIF(K$4:K$15,"&lt;"&amp;K14)*ROWS(K$4:K$15)+COUNTIF(L$4:L$15,"&lt;"&amp;L14)</f>
        <v>0</v>
      </c>
      <c r="N14" s="15" t="n">
        <f aca="false">IF(COUNTIF(M$4:M$15,M14)&gt;1,RANK(M14,M$4:M$15,0)+(COUNT(M$4:M$15)+1-RANK(M14,M$4:M$15,0)-RANK(M14,M$4:M$15,1))/2,RANK(M14,M$4:M$15,0)+(COUNT(M$4:M$15)+1-RANK(M14,M$4:M$15,0)-RANK(M14,M$4:M$15,1)))</f>
        <v>9.5</v>
      </c>
      <c r="O14" s="17" t="n">
        <f aca="false">SUM(J14,N14)</f>
        <v>19</v>
      </c>
      <c r="P14" s="18" t="n">
        <f aca="false">SUM(K14,G14)</f>
        <v>-4</v>
      </c>
      <c r="Q14" s="19" t="n">
        <f aca="false">SUM(L14,H14)</f>
        <v>-4</v>
      </c>
      <c r="R14" s="20" t="n">
        <f aca="false">(COUNTIF(O$4:O$15,"&gt;"&amp;O14)*ROWS(O$4:O$14)+COUNTIF(P$4:P$15,"&lt;"&amp;P14))*ROWS(O$4:O$15)+COUNTIF(Q$4:Q$15,"&lt;"&amp;Q14)</f>
        <v>0</v>
      </c>
      <c r="S14" s="21" t="n">
        <f aca="false">IF(COUNTIF(R$4:R$15,R14)&gt;1,RANK(R14,R$4:R$15,0)+(COUNT(R$4:R$15)+1-RANK(R14,R$4:R$15,0)-RANK(R14,R$4:R$15,1))/2,RANK(R14,R$4:R$15,0)+(COUNT(R$4:R$15)+1-RANK(R14,R$4:R$15,0)-RANK(R14,R$4:R$15,1)))</f>
        <v>10.5</v>
      </c>
      <c r="T14" s="22" t="n">
        <v>0</v>
      </c>
    </row>
    <row r="15" customFormat="false" ht="19.35" hidden="true" customHeight="true" outlineLevel="0" collapsed="false">
      <c r="B15" s="11"/>
      <c r="C15" s="11"/>
      <c r="D15" s="12"/>
      <c r="E15" s="13"/>
      <c r="F15" s="14"/>
      <c r="G15" s="11" t="n">
        <v>-2</v>
      </c>
      <c r="H15" s="11" t="n">
        <v>-2</v>
      </c>
      <c r="I15" s="12" t="n">
        <f aca="false">COUNTIF(G$4:G$15,"&lt;"&amp;G15)*ROWS(G$4:G$15)+COUNTIF(H$4:H$15,"&lt;"&amp;H15)</f>
        <v>0</v>
      </c>
      <c r="J15" s="15" t="n">
        <f aca="false">IF(COUNTIF(I$4:I$15,I15)&gt;1,RANK(I15,I$4:I$15,0)+(COUNT(I$4:I$15)+1-RANK(I15,I$4:I$15,0)-RANK(I15,I$4:I$15,1))/2,RANK(I15,I$4:I$15,0)+(COUNT(I$4:I$15)+1-RANK(I15,I$4:I$15,0)-RANK(I15,I$4:I$15,1)))</f>
        <v>9.5</v>
      </c>
      <c r="K15" s="11" t="n">
        <v>-2</v>
      </c>
      <c r="L15" s="11" t="n">
        <v>-2</v>
      </c>
      <c r="M15" s="12" t="n">
        <f aca="false">COUNTIF(K$4:K$15,"&lt;"&amp;K15)*ROWS(K$4:K$15)+COUNTIF(L$4:L$15,"&lt;"&amp;L15)</f>
        <v>0</v>
      </c>
      <c r="N15" s="15" t="n">
        <f aca="false">IF(COUNTIF(M$4:M$15,M15)&gt;1,RANK(M15,M$4:M$15,0)+(COUNT(M$4:M$15)+1-RANK(M15,M$4:M$15,0)-RANK(M15,M$4:M$15,1))/2,RANK(M15,M$4:M$15,0)+(COUNT(M$4:M$15)+1-RANK(M15,M$4:M$15,0)-RANK(M15,M$4:M$15,1)))</f>
        <v>9.5</v>
      </c>
      <c r="O15" s="17" t="n">
        <f aca="false">SUM(J15,N15)</f>
        <v>19</v>
      </c>
      <c r="P15" s="18" t="n">
        <f aca="false">SUM(K15,G15)</f>
        <v>-4</v>
      </c>
      <c r="Q15" s="19" t="n">
        <f aca="false">SUM(L15,H15)</f>
        <v>-4</v>
      </c>
      <c r="R15" s="20" t="n">
        <f aca="false">(COUNTIF(O$4:O$15,"&gt;"&amp;O15)*ROWS(O$4:O$14)+COUNTIF(P$4:P$15,"&lt;"&amp;P15))*ROWS(O$4:O$15)+COUNTIF(Q$4:Q$15,"&lt;"&amp;Q15)</f>
        <v>0</v>
      </c>
      <c r="S15" s="21" t="n">
        <f aca="false">IF(COUNTIF(R$4:R$15,R15)&gt;1,RANK(R15,R$4:R$15,0)+(COUNT(R$4:R$15)+1-RANK(R15,R$4:R$15,0)-RANK(R15,R$4:R$15,1))/2,RANK(R15,R$4:R$15,0)+(COUNT(R$4:R$15)+1-RANK(R15,R$4:R$15,0)-RANK(R15,R$4:R$15,1)))</f>
        <v>10.5</v>
      </c>
      <c r="T15" s="22" t="n">
        <v>0</v>
      </c>
    </row>
    <row r="16" customFormat="false" ht="14.7" hidden="false" customHeight="true" outlineLevel="0" collapsed="false">
      <c r="B16" s="37"/>
      <c r="C16" s="37"/>
      <c r="D16" s="37"/>
      <c r="E16" s="37"/>
      <c r="F16" s="37"/>
      <c r="G16" s="37"/>
      <c r="H16" s="37"/>
      <c r="I16" s="37"/>
      <c r="J16" s="37" t="n">
        <f aca="false">SUM(J4:J15)</f>
        <v>77</v>
      </c>
      <c r="K16" s="37"/>
      <c r="L16" s="37"/>
      <c r="M16" s="37"/>
      <c r="N16" s="37" t="n">
        <f aca="false">SUM(N4:N15)</f>
        <v>77</v>
      </c>
      <c r="O16" s="37" t="n">
        <f aca="false">SUM(O4:O15)</f>
        <v>154</v>
      </c>
      <c r="P16" s="37"/>
      <c r="Q16" s="37"/>
      <c r="R16" s="37"/>
      <c r="S16" s="37"/>
      <c r="T16" s="37" t="n">
        <f aca="false">SUM(T4:T15)</f>
        <v>0</v>
      </c>
    </row>
  </sheetData>
  <mergeCells count="2">
    <mergeCell ref="B2:T2"/>
    <mergeCell ref="B3:C3"/>
  </mergeCells>
  <printOptions headings="false" gridLines="false" gridLinesSet="true" horizontalCentered="false" verticalCentered="false"/>
  <pageMargins left="0.7" right="0.7" top="0.75" bottom="0.75" header="0.75" footer="0.7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W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08203125" defaultRowHeight="13.2" zeroHeight="false" outlineLevelRow="0" outlineLevelCol="0"/>
  <cols>
    <col collapsed="false" customWidth="true" hidden="true" outlineLevel="0" max="1" min="1" style="1" width="3.35"/>
    <col collapsed="false" customWidth="true" hidden="false" outlineLevel="0" max="2" min="2" style="1" width="5.51"/>
    <col collapsed="false" customWidth="true" hidden="false" outlineLevel="0" max="3" min="3" style="1" width="4.97"/>
    <col collapsed="false" customWidth="true" hidden="false" outlineLevel="0" max="4" min="4" style="1" width="19.33"/>
    <col collapsed="false" customWidth="true" hidden="false" outlineLevel="0" max="5" min="5" style="1" width="17.82"/>
    <col collapsed="false" customWidth="true" hidden="true" outlineLevel="0" max="6" min="6" style="1" width="6.91"/>
    <col collapsed="false" customWidth="true" hidden="false" outlineLevel="0" max="7" min="7" style="1" width="6.69"/>
    <col collapsed="false" customWidth="true" hidden="false" outlineLevel="0" max="8" min="8" style="1" width="5.83"/>
    <col collapsed="false" customWidth="true" hidden="true" outlineLevel="0" max="9" min="9" style="1" width="10.26"/>
    <col collapsed="false" customWidth="false" hidden="false" outlineLevel="0" max="10" min="10" style="1" width="9.07"/>
    <col collapsed="false" customWidth="true" hidden="false" outlineLevel="0" max="11" min="11" style="1" width="6.37"/>
    <col collapsed="false" customWidth="true" hidden="false" outlineLevel="0" max="12" min="12" style="1" width="6.27"/>
    <col collapsed="false" customWidth="false" hidden="true" outlineLevel="0" max="13" min="13" style="1" width="9.07"/>
    <col collapsed="false" customWidth="false" hidden="false" outlineLevel="0" max="14" min="14" style="1" width="9.07"/>
    <col collapsed="false" customWidth="true" hidden="false" outlineLevel="0" max="15" min="15" style="1" width="10.58"/>
    <col collapsed="false" customWidth="true" hidden="false" outlineLevel="0" max="16" min="16" style="1" width="7.88"/>
    <col collapsed="false" customWidth="true" hidden="false" outlineLevel="0" max="17" min="17" style="1" width="7.56"/>
    <col collapsed="false" customWidth="false" hidden="true" outlineLevel="0" max="18" min="18" style="1" width="9.07"/>
    <col collapsed="false" customWidth="false" hidden="false" outlineLevel="0" max="1024" min="19" style="1" width="9.07"/>
  </cols>
  <sheetData>
    <row r="1" customFormat="false" ht="13.8" hidden="false" customHeight="true" outlineLevel="0" collapsed="false"/>
    <row r="2" s="2" customFormat="true" ht="18" hidden="false" customHeight="true" outlineLevel="0" collapsed="false">
      <c r="B2" s="3" t="s">
        <v>45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customFormat="false" ht="40.2" hidden="false" customHeight="true" outlineLevel="0" collapsed="false">
      <c r="B3" s="5" t="s">
        <v>1</v>
      </c>
      <c r="C3" s="5"/>
      <c r="D3" s="6" t="s">
        <v>2</v>
      </c>
      <c r="E3" s="6" t="s">
        <v>3</v>
      </c>
      <c r="F3" s="7" t="s">
        <v>4</v>
      </c>
      <c r="G3" s="8" t="s">
        <v>5</v>
      </c>
      <c r="H3" s="8" t="s">
        <v>6</v>
      </c>
      <c r="I3" s="9"/>
      <c r="J3" s="8" t="s">
        <v>7</v>
      </c>
      <c r="K3" s="8" t="s">
        <v>8</v>
      </c>
      <c r="L3" s="8" t="s">
        <v>9</v>
      </c>
      <c r="M3" s="9"/>
      <c r="N3" s="9" t="s">
        <v>10</v>
      </c>
      <c r="O3" s="8" t="s">
        <v>38</v>
      </c>
      <c r="P3" s="8" t="s">
        <v>12</v>
      </c>
      <c r="Q3" s="8" t="s">
        <v>13</v>
      </c>
      <c r="R3" s="10"/>
      <c r="S3" s="8" t="s">
        <v>14</v>
      </c>
      <c r="T3" s="8" t="s">
        <v>15</v>
      </c>
    </row>
    <row r="4" customFormat="false" ht="19.35" hidden="false" customHeight="true" outlineLevel="0" collapsed="false">
      <c r="B4" s="11" t="n">
        <v>1</v>
      </c>
      <c r="C4" s="11" t="n">
        <v>4</v>
      </c>
      <c r="D4" s="12" t="s">
        <v>46</v>
      </c>
      <c r="E4" s="13" t="s">
        <v>17</v>
      </c>
      <c r="F4" s="14"/>
      <c r="G4" s="11" t="n">
        <v>1</v>
      </c>
      <c r="H4" s="11" t="n">
        <v>1</v>
      </c>
      <c r="I4" s="14" t="n">
        <f aca="false">COUNTIF(G$4:G$15,"&lt;"&amp;G4)*ROWS(G$4:G$15)+COUNTIF(H$4:H$15,"&lt;"&amp;H4)</f>
        <v>52</v>
      </c>
      <c r="J4" s="15" t="n">
        <f aca="false">IF(COUNTIF(I$4:I$15,I4)&gt;1,RANK(I4,I$4:I$15,0)+(COUNT(I$4:I$15)+1-RANK(I4,I$4:I$15,0)-RANK(I4,I$4:I$15,1))/2,RANK(I4,I$4:I$15,0)+(COUNT(I$4:I$15)+1-RANK(I4,I$4:I$15,0)-RANK(I4,I$4:I$15,1)))</f>
        <v>4.5</v>
      </c>
      <c r="K4" s="11" t="n">
        <v>3</v>
      </c>
      <c r="L4" s="11" t="n">
        <v>3</v>
      </c>
      <c r="M4" s="12" t="n">
        <f aca="false">COUNTIF(K$4:K$15,"&lt;"&amp;K4)*ROWS(K$4:K$15)+COUNTIF(L$4:L$15,"&lt;"&amp;L4)</f>
        <v>78</v>
      </c>
      <c r="N4" s="15" t="n">
        <f aca="false">IF(COUNTIF(M$4:M$15,M4)&gt;1,RANK(M4,M$4:M$15,0)+(COUNT(M$4:M$15)+1-RANK(M4,M$4:M$15,0)-RANK(M4,M$4:M$15,1))/2,RANK(M4,M$4:M$15,0)+(COUNT(M$4:M$15)+1-RANK(M4,M$4:M$15,0)-RANK(M4,M$4:M$15,1)))</f>
        <v>3</v>
      </c>
      <c r="O4" s="17" t="n">
        <f aca="false">SUM(J4,N4)</f>
        <v>7.5</v>
      </c>
      <c r="P4" s="18" t="n">
        <v>0</v>
      </c>
      <c r="Q4" s="19" t="n">
        <v>0</v>
      </c>
      <c r="R4" s="20" t="n">
        <f aca="false">(COUNTIF(O$4:O$15,"&gt;"&amp;O4)*ROWS(O$4:O$14)+COUNTIF(P$4:P$15,"&lt;"&amp;P4))*ROWS(O$4:O$15)+COUNTIF(Q$4:Q$15,"&lt;"&amp;Q4)</f>
        <v>1108</v>
      </c>
      <c r="S4" s="21" t="n">
        <f aca="false">IF(COUNTIF(R$4:R$15,R4)&gt;1,RANK(R4,R$4:R$15,0)+(COUNT(R$4:R$15)+1-RANK(R4,R$4:R$15,0)-RANK(R4,R$4:R$15,1))/2,RANK(R4,R$4:R$15,0)+(COUNT(R$4:R$15)+1-RANK(R4,R$4:R$15,0)-RANK(R4,R$4:R$15,1)))</f>
        <v>4</v>
      </c>
      <c r="T4" s="22" t="n">
        <v>0</v>
      </c>
    </row>
    <row r="5" customFormat="false" ht="19.35" hidden="false" customHeight="true" outlineLevel="0" collapsed="false">
      <c r="B5" s="11" t="n">
        <v>6</v>
      </c>
      <c r="C5" s="11" t="n">
        <v>3</v>
      </c>
      <c r="D5" s="12" t="s">
        <v>18</v>
      </c>
      <c r="E5" s="13" t="s">
        <v>19</v>
      </c>
      <c r="F5" s="14"/>
      <c r="G5" s="11"/>
      <c r="H5" s="11"/>
      <c r="I5" s="14" t="n">
        <f aca="false">COUNTIF(G$4:G$15,"&lt;"&amp;G5)*ROWS(G$4:G$15)+COUNTIF(H$4:H$15,"&lt;"&amp;H5)</f>
        <v>0</v>
      </c>
      <c r="J5" s="15" t="n">
        <f aca="false">IF(COUNTIF(I$4:I$15,I5)&gt;1,RANK(I5,I$4:I$15,0)+(COUNT(I$4:I$15)+1-RANK(I5,I$4:I$15,0)-RANK(I5,I$4:I$15,1))/2,RANK(I5,I$4:I$15,0)+(COUNT(I$4:I$15)+1-RANK(I5,I$4:I$15,0)-RANK(I5,I$4:I$15,1)))</f>
        <v>9</v>
      </c>
      <c r="K5" s="11"/>
      <c r="L5" s="11"/>
      <c r="M5" s="12" t="n">
        <f aca="false">COUNTIF(K$4:K$15,"&lt;"&amp;K5)*ROWS(K$4:K$15)+COUNTIF(L$4:L$15,"&lt;"&amp;L5)</f>
        <v>0</v>
      </c>
      <c r="N5" s="15" t="n">
        <f aca="false">IF(COUNTIF(M$4:M$15,M5)&gt;1,RANK(M5,M$4:M$15,0)+(COUNT(M$4:M$15)+1-RANK(M5,M$4:M$15,0)-RANK(M5,M$4:M$15,1))/2,RANK(M5,M$4:M$15,0)+(COUNT(M$4:M$15)+1-RANK(M5,M$4:M$15,0)-RANK(M5,M$4:M$15,1)))</f>
        <v>9</v>
      </c>
      <c r="O5" s="17" t="n">
        <f aca="false">SUM(J5,N5)</f>
        <v>18</v>
      </c>
      <c r="P5" s="18" t="n">
        <v>0</v>
      </c>
      <c r="Q5" s="19" t="n">
        <v>0</v>
      </c>
      <c r="R5" s="20" t="n">
        <f aca="false">(COUNTIF(O$4:O$15,"&gt;"&amp;O5)*ROWS(O$4:O$14)+COUNTIF(P$4:P$15,"&lt;"&amp;P5))*ROWS(O$4:O$15)+COUNTIF(Q$4:Q$15,"&lt;"&amp;Q5)</f>
        <v>52</v>
      </c>
      <c r="S5" s="21" t="n">
        <v>9</v>
      </c>
      <c r="T5" s="22" t="n">
        <v>0</v>
      </c>
    </row>
    <row r="6" customFormat="false" ht="19.35" hidden="false" customHeight="true" outlineLevel="0" collapsed="false">
      <c r="B6" s="11" t="n">
        <v>4</v>
      </c>
      <c r="C6" s="11" t="n">
        <v>1</v>
      </c>
      <c r="D6" s="12" t="s">
        <v>47</v>
      </c>
      <c r="E6" s="13" t="s">
        <v>21</v>
      </c>
      <c r="F6" s="14"/>
      <c r="G6" s="11" t="n">
        <v>12</v>
      </c>
      <c r="H6" s="11" t="n">
        <v>12</v>
      </c>
      <c r="I6" s="14" t="n">
        <f aca="false">COUNTIF(G$4:G$15,"&lt;"&amp;G6)*ROWS(G$4:G$15)+COUNTIF(H$4:H$15,"&lt;"&amp;H6)</f>
        <v>104</v>
      </c>
      <c r="J6" s="15" t="n">
        <f aca="false">IF(COUNTIF(I$4:I$15,I6)&gt;1,RANK(I6,I$4:I$15,0)+(COUNT(I$4:I$15)+1-RANK(I6,I$4:I$15,0)-RANK(I6,I$4:I$15,1))/2,RANK(I6,I$4:I$15,0)+(COUNT(I$4:I$15)+1-RANK(I6,I$4:I$15,0)-RANK(I6,I$4:I$15,1)))</f>
        <v>1</v>
      </c>
      <c r="K6" s="11" t="n">
        <v>1</v>
      </c>
      <c r="L6" s="11" t="n">
        <v>1</v>
      </c>
      <c r="M6" s="12" t="n">
        <f aca="false">COUNTIF(K$4:K$15,"&lt;"&amp;K6)*ROWS(K$4:K$15)+COUNTIF(L$4:L$15,"&lt;"&amp;L6)</f>
        <v>65</v>
      </c>
      <c r="N6" s="15" t="n">
        <f aca="false">IF(COUNTIF(M$4:M$15,M6)&gt;1,RANK(M6,M$4:M$15,0)+(COUNT(M$4:M$15)+1-RANK(M6,M$4:M$15,0)-RANK(M6,M$4:M$15,1))/2,RANK(M6,M$4:M$15,0)+(COUNT(M$4:M$15)+1-RANK(M6,M$4:M$15,0)-RANK(M6,M$4:M$15,1)))</f>
        <v>4</v>
      </c>
      <c r="O6" s="17" t="n">
        <f aca="false">SUM(J6,N6)</f>
        <v>5</v>
      </c>
      <c r="P6" s="18" t="n">
        <f aca="false">SUM(K6,G6)</f>
        <v>13</v>
      </c>
      <c r="Q6" s="19" t="n">
        <f aca="false">SUM(L6,H6)</f>
        <v>13</v>
      </c>
      <c r="R6" s="20" t="n">
        <f aca="false">(COUNTIF(O$4:O$15,"&gt;"&amp;O6)*ROWS(O$4:O$14)+COUNTIF(P$4:P$15,"&lt;"&amp;P6))*ROWS(O$4:O$15)+COUNTIF(Q$4:Q$15,"&lt;"&amp;Q6)</f>
        <v>1450</v>
      </c>
      <c r="S6" s="21" t="n">
        <f aca="false">IF(COUNTIF(R$4:R$15,R6)&gt;1,RANK(R6,R$4:R$15,0)+(COUNT(R$4:R$15)+1-RANK(R6,R$4:R$15,0)-RANK(R6,R$4:R$15,1))/2,RANK(R6,R$4:R$15,0)+(COUNT(R$4:R$15)+1-RANK(R6,R$4:R$15,0)-RANK(R6,R$4:R$15,1)))</f>
        <v>2</v>
      </c>
      <c r="T6" s="22" t="n">
        <v>0</v>
      </c>
    </row>
    <row r="7" customFormat="false" ht="19.35" hidden="false" customHeight="true" outlineLevel="0" collapsed="false">
      <c r="B7" s="11" t="n">
        <v>3</v>
      </c>
      <c r="C7" s="11" t="n">
        <v>6</v>
      </c>
      <c r="D7" s="12" t="s">
        <v>48</v>
      </c>
      <c r="E7" s="13" t="s">
        <v>23</v>
      </c>
      <c r="F7" s="14"/>
      <c r="G7" s="11" t="n">
        <v>1</v>
      </c>
      <c r="H7" s="11" t="n">
        <v>1</v>
      </c>
      <c r="I7" s="14" t="n">
        <f aca="false">COUNTIF(G$4:G$15,"&lt;"&amp;G7)*ROWS(G$4:G$15)+COUNTIF(H$4:H$15,"&lt;"&amp;H7)</f>
        <v>52</v>
      </c>
      <c r="J7" s="15" t="n">
        <f aca="false">IF(COUNTIF(I$4:I$15,I7)&gt;1,RANK(I7,I$4:I$15,0)+(COUNT(I$4:I$15)+1-RANK(I7,I$4:I$15,0)-RANK(I7,I$4:I$15,1))/2,RANK(I7,I$4:I$15,0)+(COUNT(I$4:I$15)+1-RANK(I7,I$4:I$15,0)-RANK(I7,I$4:I$15,1)))</f>
        <v>4.5</v>
      </c>
      <c r="K7" s="11" t="n">
        <v>10</v>
      </c>
      <c r="L7" s="11" t="n">
        <v>10</v>
      </c>
      <c r="M7" s="12" t="n">
        <f aca="false">COUNTIF(K$4:K$15,"&lt;"&amp;K7)*ROWS(K$4:K$15)+COUNTIF(L$4:L$15,"&lt;"&amp;L7)</f>
        <v>104</v>
      </c>
      <c r="N7" s="15" t="n">
        <f aca="false">IF(COUNTIF(M$4:M$15,M7)&gt;1,RANK(M7,M$4:M$15,0)+(COUNT(M$4:M$15)+1-RANK(M7,M$4:M$15,0)-RANK(M7,M$4:M$15,1))/2,RANK(M7,M$4:M$15,0)+(COUNT(M$4:M$15)+1-RANK(M7,M$4:M$15,0)-RANK(M7,M$4:M$15,1)))</f>
        <v>1</v>
      </c>
      <c r="O7" s="17" t="n">
        <f aca="false">SUM(J7,N7)</f>
        <v>5.5</v>
      </c>
      <c r="P7" s="18" t="n">
        <f aca="false">SUM(K7,G7)</f>
        <v>11</v>
      </c>
      <c r="Q7" s="19" t="n">
        <f aca="false">SUM(L7,H7)</f>
        <v>11</v>
      </c>
      <c r="R7" s="20" t="n">
        <f aca="false">(COUNTIF(O$4:O$15,"&gt;"&amp;O7)*ROWS(O$4:O$14)+COUNTIF(P$4:P$15,"&lt;"&amp;P7))*ROWS(O$4:O$15)+COUNTIF(Q$4:Q$15,"&lt;"&amp;Q7)</f>
        <v>1305</v>
      </c>
      <c r="S7" s="21" t="n">
        <f aca="false">IF(COUNTIF(R$4:R$15,R7)&gt;1,RANK(R7,R$4:R$15,0)+(COUNT(R$4:R$15)+1-RANK(R7,R$4:R$15,0)-RANK(R7,R$4:R$15,1))/2,RANK(R7,R$4:R$15,0)+(COUNT(R$4:R$15)+1-RANK(R7,R$4:R$15,0)-RANK(R7,R$4:R$15,1)))</f>
        <v>3</v>
      </c>
      <c r="T7" s="22" t="n">
        <v>0</v>
      </c>
    </row>
    <row r="8" customFormat="false" ht="19.35" hidden="false" customHeight="true" outlineLevel="0" collapsed="false">
      <c r="B8" s="11"/>
      <c r="C8" s="11"/>
      <c r="D8" s="12" t="s">
        <v>18</v>
      </c>
      <c r="E8" s="13" t="s">
        <v>24</v>
      </c>
      <c r="F8" s="14"/>
      <c r="G8" s="11"/>
      <c r="H8" s="11"/>
      <c r="I8" s="14" t="n">
        <f aca="false">COUNTIF(G$4:G$15,"&lt;"&amp;G8)*ROWS(G$4:G$15)+COUNTIF(H$4:H$15,"&lt;"&amp;H8)</f>
        <v>0</v>
      </c>
      <c r="J8" s="15" t="n">
        <v>9</v>
      </c>
      <c r="K8" s="11"/>
      <c r="L8" s="11"/>
      <c r="M8" s="12" t="n">
        <f aca="false">COUNTIF(K$4:K$15,"&lt;"&amp;K8)*ROWS(K$4:K$15)+COUNTIF(L$4:L$15,"&lt;"&amp;L8)</f>
        <v>0</v>
      </c>
      <c r="N8" s="15" t="n">
        <v>9</v>
      </c>
      <c r="O8" s="17" t="n">
        <f aca="false">SUM(J8,N8)</f>
        <v>18</v>
      </c>
      <c r="P8" s="18" t="n">
        <f aca="false">SUM(K8,G8)</f>
        <v>0</v>
      </c>
      <c r="Q8" s="19" t="n">
        <f aca="false">SUM(L8,H8)</f>
        <v>0</v>
      </c>
      <c r="R8" s="20" t="n">
        <f aca="false">(COUNTIF(O$4:O$15,"&gt;"&amp;O8)*ROWS(O$4:O$14)+COUNTIF(P$4:P$15,"&lt;"&amp;P8))*ROWS(O$4:O$15)+COUNTIF(Q$4:Q$15,"&lt;"&amp;Q8)</f>
        <v>52</v>
      </c>
      <c r="S8" s="21" t="n">
        <v>9</v>
      </c>
      <c r="T8" s="22" t="n">
        <v>0</v>
      </c>
    </row>
    <row r="9" customFormat="false" ht="19.35" hidden="false" customHeight="true" outlineLevel="0" collapsed="false">
      <c r="B9" s="11" t="n">
        <v>5</v>
      </c>
      <c r="C9" s="11" t="n">
        <v>2</v>
      </c>
      <c r="D9" s="13" t="s">
        <v>49</v>
      </c>
      <c r="E9" s="13" t="s">
        <v>26</v>
      </c>
      <c r="F9" s="14"/>
      <c r="G9" s="11" t="n">
        <v>6</v>
      </c>
      <c r="H9" s="11" t="n">
        <v>6</v>
      </c>
      <c r="I9" s="14" t="n">
        <f aca="false">COUNTIF(G$4:G$15,"&lt;"&amp;G9)*ROWS(G$4:G$15)+COUNTIF(H$4:H$15,"&lt;"&amp;H9)</f>
        <v>78</v>
      </c>
      <c r="J9" s="15" t="n">
        <f aca="false">IF(COUNTIF(I$4:I$15,I9)&gt;1,RANK(I9,I$4:I$15,0)+(COUNT(I$4:I$15)+1-RANK(I9,I$4:I$15,0)-RANK(I9,I$4:I$15,1))/2,RANK(I9,I$4:I$15,0)+(COUNT(I$4:I$15)+1-RANK(I9,I$4:I$15,0)-RANK(I9,I$4:I$15,1)))</f>
        <v>3</v>
      </c>
      <c r="K9" s="11" t="n">
        <v>0</v>
      </c>
      <c r="L9" s="11" t="n">
        <v>0</v>
      </c>
      <c r="M9" s="12" t="n">
        <f aca="false">COUNTIF(K$4:K$15,"&lt;"&amp;K9)*ROWS(K$4:K$15)+COUNTIF(L$4:L$15,"&lt;"&amp;L9)</f>
        <v>52</v>
      </c>
      <c r="N9" s="15" t="n">
        <f aca="false">IF(COUNTIF(M$4:M$15,M9)&gt;1,RANK(M9,M$4:M$15,0)+(COUNT(M$4:M$15)+1-RANK(M9,M$4:M$15,0)-RANK(M9,M$4:M$15,1))/2,RANK(M9,M$4:M$15,0)+(COUNT(M$4:M$15)+1-RANK(M9,M$4:M$15,0)-RANK(M9,M$4:M$15,1)))</f>
        <v>5</v>
      </c>
      <c r="O9" s="17" t="n">
        <f aca="false">SUM(J9,N9)</f>
        <v>8</v>
      </c>
      <c r="P9" s="18" t="n">
        <f aca="false">SUM(K9,G9)</f>
        <v>6</v>
      </c>
      <c r="Q9" s="19" t="n">
        <f aca="false">SUM(L9,H9)</f>
        <v>6</v>
      </c>
      <c r="R9" s="20" t="n">
        <f aca="false">(COUNTIF(O$4:O$15,"&gt;"&amp;O9)*ROWS(O$4:O$14)+COUNTIF(P$4:P$15,"&lt;"&amp;P9))*ROWS(O$4:O$15)+COUNTIF(Q$4:Q$15,"&lt;"&amp;Q9)</f>
        <v>1028</v>
      </c>
      <c r="S9" s="21" t="n">
        <f aca="false">IF(COUNTIF(R$4:R$15,R9)&gt;1,RANK(R9,R$4:R$15,0)+(COUNT(R$4:R$15)+1-RANK(R9,R$4:R$15,0)-RANK(R9,R$4:R$15,1))/2,RANK(R9,R$4:R$15,0)+(COUNT(R$4:R$15)+1-RANK(R9,R$4:R$15,0)-RANK(R9,R$4:R$15,1)))</f>
        <v>5</v>
      </c>
      <c r="T9" s="22" t="n">
        <v>0</v>
      </c>
    </row>
    <row r="10" customFormat="false" ht="19.35" hidden="false" customHeight="true" outlineLevel="0" collapsed="false">
      <c r="B10" s="11" t="n">
        <v>2</v>
      </c>
      <c r="C10" s="11" t="n">
        <v>5</v>
      </c>
      <c r="D10" s="12" t="s">
        <v>50</v>
      </c>
      <c r="E10" s="13" t="s">
        <v>28</v>
      </c>
      <c r="F10" s="14"/>
      <c r="G10" s="11" t="n">
        <v>8</v>
      </c>
      <c r="H10" s="11" t="n">
        <v>8</v>
      </c>
      <c r="I10" s="14" t="n">
        <f aca="false">COUNTIF(G$4:G$15,"&lt;"&amp;G10)*ROWS(G$4:G$15)+COUNTIF(H$4:H$15,"&lt;"&amp;H10)</f>
        <v>91</v>
      </c>
      <c r="J10" s="15" t="n">
        <f aca="false">IF(COUNTIF(I$4:I$15,I10)&gt;1,RANK(I10,I$4:I$15,0)+(COUNT(I$4:I$15)+1-RANK(I10,I$4:I$15,0)-RANK(I10,I$4:I$15,1))/2,RANK(I10,I$4:I$15,0)+(COUNT(I$4:I$15)+1-RANK(I10,I$4:I$15,0)-RANK(I10,I$4:I$15,1)))</f>
        <v>2</v>
      </c>
      <c r="K10" s="11" t="n">
        <v>9</v>
      </c>
      <c r="L10" s="11" t="n">
        <v>9</v>
      </c>
      <c r="M10" s="12" t="n">
        <f aca="false">COUNTIF(K$4:K$15,"&lt;"&amp;K10)*ROWS(K$4:K$15)+COUNTIF(L$4:L$15,"&lt;"&amp;L10)</f>
        <v>91</v>
      </c>
      <c r="N10" s="15" t="n">
        <f aca="false">IF(COUNTIF(M$4:M$15,M10)&gt;1,RANK(M10,M$4:M$15,0)+(COUNT(M$4:M$15)+1-RANK(M10,M$4:M$15,0)-RANK(M10,M$4:M$15,1))/2,RANK(M10,M$4:M$15,0)+(COUNT(M$4:M$15)+1-RANK(M10,M$4:M$15,0)-RANK(M10,M$4:M$15,1)))</f>
        <v>2</v>
      </c>
      <c r="O10" s="17" t="n">
        <f aca="false">SUM(J10,N10)</f>
        <v>4</v>
      </c>
      <c r="P10" s="18" t="n">
        <f aca="false">SUM(K10,G10)</f>
        <v>17</v>
      </c>
      <c r="Q10" s="19" t="n">
        <f aca="false">SUM(L10,H10)</f>
        <v>17</v>
      </c>
      <c r="R10" s="20" t="n">
        <f aca="false">(COUNTIF(O$4:O$15,"&gt;"&amp;O10)*ROWS(O$4:O$14)+COUNTIF(P$4:P$15,"&lt;"&amp;P10))*ROWS(O$4:O$15)+COUNTIF(Q$4:Q$15,"&lt;"&amp;Q10)</f>
        <v>1595</v>
      </c>
      <c r="S10" s="21" t="n">
        <f aca="false">IF(COUNTIF(R$4:R$15,R10)&gt;1,RANK(R10,R$4:R$15,0)+(COUNT(R$4:R$15)+1-RANK(R10,R$4:R$15,0)-RANK(R10,R$4:R$15,1))/2,RANK(R10,R$4:R$15,0)+(COUNT(R$4:R$15)+1-RANK(R10,R$4:R$15,0)-RANK(R10,R$4:R$15,1)))</f>
        <v>1</v>
      </c>
      <c r="T10" s="22" t="n">
        <v>0</v>
      </c>
    </row>
    <row r="11" customFormat="false" ht="19.35" hidden="false" customHeight="true" outlineLevel="0" collapsed="false">
      <c r="B11" s="11"/>
      <c r="C11" s="11"/>
      <c r="D11" s="12" t="s">
        <v>18</v>
      </c>
      <c r="E11" s="13" t="s">
        <v>29</v>
      </c>
      <c r="F11" s="14"/>
      <c r="G11" s="11"/>
      <c r="H11" s="11"/>
      <c r="I11" s="14" t="n">
        <f aca="false">COUNTIF(G$4:G$15,"&lt;"&amp;G11)*ROWS(G$4:G$15)+COUNTIF(H$4:H$15,"&lt;"&amp;H11)</f>
        <v>0</v>
      </c>
      <c r="J11" s="15" t="n">
        <v>9</v>
      </c>
      <c r="K11" s="11"/>
      <c r="L11" s="11"/>
      <c r="M11" s="12" t="n">
        <f aca="false">COUNTIF(K$4:K$15,"&lt;"&amp;K11)*ROWS(K$4:K$15)+COUNTIF(L$4:L$15,"&lt;"&amp;L11)</f>
        <v>0</v>
      </c>
      <c r="N11" s="15" t="n">
        <v>9</v>
      </c>
      <c r="O11" s="17" t="n">
        <f aca="false">SUM(J11,N11)</f>
        <v>18</v>
      </c>
      <c r="P11" s="18" t="n">
        <f aca="false">SUM(K11,G11)</f>
        <v>0</v>
      </c>
      <c r="Q11" s="19" t="n">
        <f aca="false">SUM(L11,H11)</f>
        <v>0</v>
      </c>
      <c r="R11" s="20" t="n">
        <f aca="false">(COUNTIF(O$4:O$15,"&gt;"&amp;O11)*ROWS(O$4:O$14)+COUNTIF(P$4:P$15,"&lt;"&amp;P11))*ROWS(O$4:O$15)+COUNTIF(Q$4:Q$15,"&lt;"&amp;Q11)</f>
        <v>52</v>
      </c>
      <c r="S11" s="21" t="n">
        <v>9</v>
      </c>
      <c r="T11" s="22" t="n">
        <v>0</v>
      </c>
    </row>
    <row r="12" customFormat="false" ht="19.35" hidden="true" customHeight="true" outlineLevel="0" collapsed="false">
      <c r="B12" s="25"/>
      <c r="C12" s="25"/>
      <c r="D12" s="26"/>
      <c r="E12" s="27"/>
      <c r="F12" s="28"/>
      <c r="G12" s="25" t="n">
        <v>-2</v>
      </c>
      <c r="H12" s="25" t="n">
        <v>-2</v>
      </c>
      <c r="I12" s="28" t="n">
        <f aca="false">COUNTIF(G$4:G$15,"&lt;"&amp;G12)*ROWS(G$4:G$15)+COUNTIF(H$4:H$15,"&lt;"&amp;H12)</f>
        <v>0</v>
      </c>
      <c r="J12" s="29" t="n">
        <f aca="false">IF(COUNTIF(I$4:I$15,I12)&gt;1,RANK(I12,I$4:I$15,0)+(COUNT(I$4:I$15)+1-RANK(I12,I$4:I$15,0)-RANK(I12,I$4:I$15,1))/2,RANK(I12,I$4:I$15,0)+(COUNT(I$4:I$15)+1-RANK(I12,I$4:I$15,0)-RANK(I12,I$4:I$15,1)))</f>
        <v>9</v>
      </c>
      <c r="K12" s="25" t="n">
        <v>-2</v>
      </c>
      <c r="L12" s="25" t="n">
        <v>-2</v>
      </c>
      <c r="M12" s="26" t="n">
        <f aca="false">COUNTIF(K$4:K$15,"&lt;"&amp;K12)*ROWS(K$4:K$15)+COUNTIF(L$4:L$15,"&lt;"&amp;L12)</f>
        <v>0</v>
      </c>
      <c r="N12" s="29" t="n">
        <f aca="false">IF(COUNTIF(M$4:M$15,M12)&gt;1,RANK(M12,M$4:M$15,0)+(COUNT(M$4:M$15)+1-RANK(M12,M$4:M$15,0)-RANK(M12,M$4:M$15,1))/2,RANK(M12,M$4:M$15,0)+(COUNT(M$4:M$15)+1-RANK(M12,M$4:M$15,0)-RANK(M12,M$4:M$15,1)))</f>
        <v>9</v>
      </c>
      <c r="O12" s="30" t="n">
        <f aca="false">SUM(J12,N12)</f>
        <v>18</v>
      </c>
      <c r="P12" s="31" t="n">
        <f aca="false">SUM(K12,G12)</f>
        <v>-4</v>
      </c>
      <c r="Q12" s="32" t="n">
        <f aca="false">SUM(L12,H12)</f>
        <v>-4</v>
      </c>
      <c r="R12" s="33" t="n">
        <f aca="false">(COUNTIF(O$4:O$15,"&gt;"&amp;O12)*ROWS(O$4:O$14)+COUNTIF(P$4:P$15,"&lt;"&amp;P12))*ROWS(O$4:O$15)+COUNTIF(Q$4:Q$15,"&lt;"&amp;Q12)</f>
        <v>0</v>
      </c>
      <c r="S12" s="34" t="n">
        <f aca="false">IF(COUNTIF(R$4:R$15,R12)&gt;1,RANK(R12,R$4:R$15,0)+(COUNT(R$4:R$15)+1-RANK(R12,R$4:R$15,0)-RANK(R12,R$4:R$15,1))/2,RANK(R12,R$4:R$15,0)+(COUNT(R$4:R$15)+1-RANK(R12,R$4:R$15,0)-RANK(R12,R$4:R$15,1)))</f>
        <v>10.5</v>
      </c>
      <c r="T12" s="35" t="n">
        <v>0</v>
      </c>
    </row>
    <row r="13" customFormat="false" ht="19.35" hidden="true" customHeight="true" outlineLevel="0" collapsed="false">
      <c r="B13" s="25"/>
      <c r="C13" s="25"/>
      <c r="D13" s="26"/>
      <c r="E13" s="27"/>
      <c r="F13" s="28"/>
      <c r="G13" s="25" t="n">
        <v>-2</v>
      </c>
      <c r="H13" s="25" t="n">
        <v>-2</v>
      </c>
      <c r="I13" s="26" t="n">
        <f aca="false">COUNTIF(G$4:G$15,"&lt;"&amp;G13)*ROWS(G$4:G$15)+COUNTIF(H$4:H$15,"&lt;"&amp;H13)</f>
        <v>0</v>
      </c>
      <c r="J13" s="29" t="n">
        <f aca="false">IF(COUNTIF(I$4:I$15,I13)&gt;1,RANK(I13,I$4:I$15,0)+(COUNT(I$4:I$15)+1-RANK(I13,I$4:I$15,0)-RANK(I13,I$4:I$15,1))/2,RANK(I13,I$4:I$15,0)+(COUNT(I$4:I$15)+1-RANK(I13,I$4:I$15,0)-RANK(I13,I$4:I$15,1)))</f>
        <v>9</v>
      </c>
      <c r="K13" s="25" t="n">
        <v>-2</v>
      </c>
      <c r="L13" s="25" t="n">
        <v>-2</v>
      </c>
      <c r="M13" s="26" t="n">
        <f aca="false">COUNTIF(K$4:K$15,"&lt;"&amp;K13)*ROWS(K$4:K$15)+COUNTIF(L$4:L$15,"&lt;"&amp;L13)</f>
        <v>0</v>
      </c>
      <c r="N13" s="29" t="n">
        <f aca="false">IF(COUNTIF(M$4:M$15,M13)&gt;1,RANK(M13,M$4:M$15,0)+(COUNT(M$4:M$15)+1-RANK(M13,M$4:M$15,0)-RANK(M13,M$4:M$15,1))/2,RANK(M13,M$4:M$15,0)+(COUNT(M$4:M$15)+1-RANK(M13,M$4:M$15,0)-RANK(M13,M$4:M$15,1)))</f>
        <v>9</v>
      </c>
      <c r="O13" s="30" t="n">
        <f aca="false">SUM(J13,N13)</f>
        <v>18</v>
      </c>
      <c r="P13" s="31" t="n">
        <f aca="false">SUM(K13,G13)</f>
        <v>-4</v>
      </c>
      <c r="Q13" s="32" t="n">
        <f aca="false">SUM(L13,H13)</f>
        <v>-4</v>
      </c>
      <c r="R13" s="33" t="n">
        <f aca="false">(COUNTIF(O$4:O$15,"&gt;"&amp;O13)*ROWS(O$4:O$14)+COUNTIF(P$4:P$15,"&lt;"&amp;P13))*ROWS(O$4:O$15)+COUNTIF(Q$4:Q$15,"&lt;"&amp;Q13)</f>
        <v>0</v>
      </c>
      <c r="S13" s="34" t="n">
        <f aca="false">IF(COUNTIF(R$4:R$15,R13)&gt;1,RANK(R13,R$4:R$15,0)+(COUNT(R$4:R$15)+1-RANK(R13,R$4:R$15,0)-RANK(R13,R$4:R$15,1))/2,RANK(R13,R$4:R$15,0)+(COUNT(R$4:R$15)+1-RANK(R13,R$4:R$15,0)-RANK(R13,R$4:R$15,1)))</f>
        <v>10.5</v>
      </c>
      <c r="T13" s="35" t="n">
        <v>0</v>
      </c>
    </row>
    <row r="14" customFormat="false" ht="19.35" hidden="true" customHeight="true" outlineLevel="0" collapsed="false">
      <c r="B14" s="11"/>
      <c r="C14" s="11"/>
      <c r="D14" s="36"/>
      <c r="E14" s="13"/>
      <c r="F14" s="14"/>
      <c r="G14" s="11" t="n">
        <v>-2</v>
      </c>
      <c r="H14" s="11" t="n">
        <v>-2</v>
      </c>
      <c r="I14" s="12" t="n">
        <f aca="false">COUNTIF(G$4:G$15,"&lt;"&amp;G14)*ROWS(G$4:G$15)+COUNTIF(H$4:H$15,"&lt;"&amp;H14)</f>
        <v>0</v>
      </c>
      <c r="J14" s="15" t="n">
        <f aca="false">IF(COUNTIF(I$4:I$15,I14)&gt;1,RANK(I14,I$4:I$15,0)+(COUNT(I$4:I$15)+1-RANK(I14,I$4:I$15,0)-RANK(I14,I$4:I$15,1))/2,RANK(I14,I$4:I$15,0)+(COUNT(I$4:I$15)+1-RANK(I14,I$4:I$15,0)-RANK(I14,I$4:I$15,1)))</f>
        <v>9</v>
      </c>
      <c r="K14" s="11" t="n">
        <v>-2</v>
      </c>
      <c r="L14" s="11" t="n">
        <v>-2</v>
      </c>
      <c r="M14" s="12" t="n">
        <f aca="false">COUNTIF(K$4:K$15,"&lt;"&amp;K14)*ROWS(K$4:K$15)+COUNTIF(L$4:L$15,"&lt;"&amp;L14)</f>
        <v>0</v>
      </c>
      <c r="N14" s="15" t="n">
        <f aca="false">IF(COUNTIF(M$4:M$15,M14)&gt;1,RANK(M14,M$4:M$15,0)+(COUNT(M$4:M$15)+1-RANK(M14,M$4:M$15,0)-RANK(M14,M$4:M$15,1))/2,RANK(M14,M$4:M$15,0)+(COUNT(M$4:M$15)+1-RANK(M14,M$4:M$15,0)-RANK(M14,M$4:M$15,1)))</f>
        <v>9</v>
      </c>
      <c r="O14" s="17" t="n">
        <f aca="false">SUM(J14,N14)</f>
        <v>18</v>
      </c>
      <c r="P14" s="18" t="n">
        <f aca="false">SUM(K14,G14)</f>
        <v>-4</v>
      </c>
      <c r="Q14" s="19" t="n">
        <f aca="false">SUM(L14,H14)</f>
        <v>-4</v>
      </c>
      <c r="R14" s="20" t="n">
        <f aca="false">(COUNTIF(O$4:O$15,"&gt;"&amp;O14)*ROWS(O$4:O$14)+COUNTIF(P$4:P$15,"&lt;"&amp;P14))*ROWS(O$4:O$15)+COUNTIF(Q$4:Q$15,"&lt;"&amp;Q14)</f>
        <v>0</v>
      </c>
      <c r="S14" s="21" t="n">
        <f aca="false">IF(COUNTIF(R$4:R$15,R14)&gt;1,RANK(R14,R$4:R$15,0)+(COUNT(R$4:R$15)+1-RANK(R14,R$4:R$15,0)-RANK(R14,R$4:R$15,1))/2,RANK(R14,R$4:R$15,0)+(COUNT(R$4:R$15)+1-RANK(R14,R$4:R$15,0)-RANK(R14,R$4:R$15,1)))</f>
        <v>10.5</v>
      </c>
      <c r="T14" s="22" t="n">
        <v>0</v>
      </c>
    </row>
    <row r="15" customFormat="false" ht="19.35" hidden="true" customHeight="true" outlineLevel="0" collapsed="false">
      <c r="B15" s="11"/>
      <c r="C15" s="11"/>
      <c r="D15" s="12"/>
      <c r="E15" s="13"/>
      <c r="F15" s="14"/>
      <c r="G15" s="11" t="n">
        <v>-2</v>
      </c>
      <c r="H15" s="11" t="n">
        <v>-2</v>
      </c>
      <c r="I15" s="12" t="n">
        <f aca="false">COUNTIF(G$4:G$15,"&lt;"&amp;G15)*ROWS(G$4:G$15)+COUNTIF(H$4:H$15,"&lt;"&amp;H15)</f>
        <v>0</v>
      </c>
      <c r="J15" s="15" t="n">
        <f aca="false">IF(COUNTIF(I$4:I$15,I15)&gt;1,RANK(I15,I$4:I$15,0)+(COUNT(I$4:I$15)+1-RANK(I15,I$4:I$15,0)-RANK(I15,I$4:I$15,1))/2,RANK(I15,I$4:I$15,0)+(COUNT(I$4:I$15)+1-RANK(I15,I$4:I$15,0)-RANK(I15,I$4:I$15,1)))</f>
        <v>9</v>
      </c>
      <c r="K15" s="11" t="n">
        <v>-2</v>
      </c>
      <c r="L15" s="11" t="n">
        <v>-2</v>
      </c>
      <c r="M15" s="12" t="n">
        <f aca="false">COUNTIF(K$4:K$15,"&lt;"&amp;K15)*ROWS(K$4:K$15)+COUNTIF(L$4:L$15,"&lt;"&amp;L15)</f>
        <v>0</v>
      </c>
      <c r="N15" s="15" t="n">
        <f aca="false">IF(COUNTIF(M$4:M$15,M15)&gt;1,RANK(M15,M$4:M$15,0)+(COUNT(M$4:M$15)+1-RANK(M15,M$4:M$15,0)-RANK(M15,M$4:M$15,1))/2,RANK(M15,M$4:M$15,0)+(COUNT(M$4:M$15)+1-RANK(M15,M$4:M$15,0)-RANK(M15,M$4:M$15,1)))</f>
        <v>9</v>
      </c>
      <c r="O15" s="17" t="n">
        <f aca="false">SUM(J15,N15)</f>
        <v>18</v>
      </c>
      <c r="P15" s="18" t="n">
        <f aca="false">SUM(K15,G15)</f>
        <v>-4</v>
      </c>
      <c r="Q15" s="19" t="n">
        <f aca="false">SUM(L15,H15)</f>
        <v>-4</v>
      </c>
      <c r="R15" s="20" t="n">
        <f aca="false">(COUNTIF(O$4:O$15,"&gt;"&amp;O15)*ROWS(O$4:O$14)+COUNTIF(P$4:P$15,"&lt;"&amp;P15))*ROWS(O$4:O$15)+COUNTIF(Q$4:Q$15,"&lt;"&amp;Q15)</f>
        <v>0</v>
      </c>
      <c r="S15" s="21" t="n">
        <f aca="false">IF(COUNTIF(R$4:R$15,R15)&gt;1,RANK(R15,R$4:R$15,0)+(COUNT(R$4:R$15)+1-RANK(R15,R$4:R$15,0)-RANK(R15,R$4:R$15,1))/2,RANK(R15,R$4:R$15,0)+(COUNT(R$4:R$15)+1-RANK(R15,R$4:R$15,0)-RANK(R15,R$4:R$15,1)))</f>
        <v>10.5</v>
      </c>
      <c r="T15" s="22" t="n">
        <v>0</v>
      </c>
      <c r="V15" s="1" t="n">
        <v>6</v>
      </c>
      <c r="W15" s="1" t="n">
        <v>3</v>
      </c>
    </row>
    <row r="16" customFormat="false" ht="13.2" hidden="false" customHeight="true" outlineLevel="0" collapsed="false">
      <c r="B16" s="37"/>
      <c r="C16" s="37"/>
      <c r="D16" s="37"/>
      <c r="E16" s="37"/>
      <c r="F16" s="37"/>
      <c r="G16" s="37"/>
      <c r="H16" s="37"/>
      <c r="I16" s="37"/>
      <c r="J16" s="37" t="n">
        <f aca="false">SUM(J4:J15)</f>
        <v>78</v>
      </c>
      <c r="K16" s="37"/>
      <c r="L16" s="37"/>
      <c r="M16" s="37"/>
      <c r="N16" s="37" t="n">
        <f aca="false">SUM(N4:N15)</f>
        <v>78</v>
      </c>
      <c r="O16" s="37" t="n">
        <f aca="false">SUM(O4:O15)</f>
        <v>156</v>
      </c>
      <c r="P16" s="37"/>
      <c r="Q16" s="37"/>
      <c r="R16" s="37"/>
      <c r="S16" s="37"/>
      <c r="T16" s="37" t="n">
        <f aca="false">SUM(T4:T15)</f>
        <v>0</v>
      </c>
    </row>
  </sheetData>
  <mergeCells count="2">
    <mergeCell ref="B2:T2"/>
    <mergeCell ref="B3:C3"/>
  </mergeCells>
  <printOptions headings="false" gridLines="false" gridLinesSet="true" horizontalCentered="false" verticalCentered="false"/>
  <pageMargins left="0.7" right="0.7" top="0.75" bottom="0.75" header="0.75" footer="0.7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W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08203125" defaultRowHeight="13.2" zeroHeight="false" outlineLevelRow="0" outlineLevelCol="0"/>
  <cols>
    <col collapsed="false" customWidth="true" hidden="true" outlineLevel="0" max="1" min="1" style="1" width="3.35"/>
    <col collapsed="false" customWidth="true" hidden="true" outlineLevel="0" max="2" min="2" style="1" width="7.13"/>
    <col collapsed="false" customWidth="true" hidden="false" outlineLevel="0" max="3" min="3" style="1" width="20.3"/>
    <col collapsed="false" customWidth="true" hidden="false" outlineLevel="0" max="4" min="4" style="1" width="6.69"/>
    <col collapsed="false" customWidth="true" hidden="false" outlineLevel="0" max="5" min="5" style="1" width="6.27"/>
    <col collapsed="false" customWidth="true" hidden="false" outlineLevel="0" max="6" min="6" style="1" width="6.59"/>
    <col collapsed="false" customWidth="true" hidden="false" outlineLevel="0" max="7" min="7" style="1" width="7.02"/>
    <col collapsed="false" customWidth="true" hidden="false" outlineLevel="0" max="8" min="8" style="1" width="6.91"/>
    <col collapsed="false" customWidth="true" hidden="false" outlineLevel="0" max="9" min="9" style="1" width="6.37"/>
    <col collapsed="false" customWidth="true" hidden="false" outlineLevel="0" max="10" min="10" style="1" width="6.59"/>
    <col collapsed="false" customWidth="true" hidden="false" outlineLevel="0" max="11" min="11" style="1" width="6.69"/>
    <col collapsed="false" customWidth="true" hidden="false" outlineLevel="0" max="13" min="12" style="1" width="6.37"/>
    <col collapsed="false" customWidth="true" hidden="false" outlineLevel="0" max="14" min="14" style="1" width="5.94"/>
    <col collapsed="false" customWidth="true" hidden="false" outlineLevel="0" max="15" min="15" style="1" width="6.59"/>
    <col collapsed="false" customWidth="true" hidden="false" outlineLevel="0" max="16" min="16" style="1" width="12.1"/>
    <col collapsed="false" customWidth="true" hidden="false" outlineLevel="0" max="18" min="17" style="1" width="7.34"/>
    <col collapsed="false" customWidth="true" hidden="false" outlineLevel="0" max="19" min="19" style="1" width="5.94"/>
    <col collapsed="false" customWidth="false" hidden="true" outlineLevel="0" max="20" min="20" style="1" width="9.07"/>
    <col collapsed="false" customWidth="true" hidden="false" outlineLevel="0" max="21" min="21" style="1" width="13.39"/>
    <col collapsed="false" customWidth="false" hidden="true" outlineLevel="0" max="23" min="22" style="1" width="9.07"/>
    <col collapsed="false" customWidth="false" hidden="false" outlineLevel="0" max="25" min="24" style="1" width="9.07"/>
    <col collapsed="false" customWidth="true" hidden="false" outlineLevel="0" max="26" min="26" style="1" width="12.64"/>
    <col collapsed="false" customWidth="false" hidden="false" outlineLevel="0" max="1024" min="27" style="1" width="9.07"/>
  </cols>
  <sheetData>
    <row r="1" customFormat="false" ht="13.8" hidden="false" customHeight="true" outlineLevel="0" collapsed="false"/>
    <row r="2" customFormat="false" ht="54" hidden="false" customHeight="true" outlineLevel="0" collapsed="false">
      <c r="B2" s="38" t="s">
        <v>51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customFormat="false" ht="16.5" hidden="false" customHeight="true" outlineLevel="0" collapsed="false">
      <c r="B3" s="39" t="s">
        <v>52</v>
      </c>
      <c r="C3" s="40" t="s">
        <v>3</v>
      </c>
      <c r="D3" s="40" t="s">
        <v>53</v>
      </c>
      <c r="E3" s="40"/>
      <c r="F3" s="40"/>
      <c r="G3" s="40" t="s">
        <v>54</v>
      </c>
      <c r="H3" s="40"/>
      <c r="I3" s="40"/>
      <c r="J3" s="40" t="s">
        <v>55</v>
      </c>
      <c r="K3" s="40"/>
      <c r="L3" s="40"/>
      <c r="M3" s="40" t="s">
        <v>56</v>
      </c>
      <c r="N3" s="40"/>
      <c r="O3" s="40"/>
      <c r="P3" s="40" t="s">
        <v>57</v>
      </c>
      <c r="Q3" s="40" t="s">
        <v>58</v>
      </c>
      <c r="R3" s="40" t="s">
        <v>59</v>
      </c>
      <c r="S3" s="40" t="s">
        <v>60</v>
      </c>
      <c r="T3" s="41" t="s">
        <v>61</v>
      </c>
      <c r="V3" s="41" t="s">
        <v>62</v>
      </c>
      <c r="W3" s="41" t="s">
        <v>63</v>
      </c>
    </row>
    <row r="4" customFormat="false" ht="21" hidden="false" customHeight="true" outlineLevel="0" collapsed="false">
      <c r="B4" s="39"/>
      <c r="C4" s="39"/>
      <c r="D4" s="42" t="s">
        <v>64</v>
      </c>
      <c r="E4" s="43" t="s">
        <v>65</v>
      </c>
      <c r="F4" s="43" t="s">
        <v>66</v>
      </c>
      <c r="G4" s="43" t="s">
        <v>64</v>
      </c>
      <c r="H4" s="43" t="s">
        <v>65</v>
      </c>
      <c r="I4" s="44" t="s">
        <v>66</v>
      </c>
      <c r="J4" s="42" t="s">
        <v>64</v>
      </c>
      <c r="K4" s="43" t="s">
        <v>65</v>
      </c>
      <c r="L4" s="43" t="s">
        <v>66</v>
      </c>
      <c r="M4" s="45" t="s">
        <v>64</v>
      </c>
      <c r="N4" s="43" t="s">
        <v>65</v>
      </c>
      <c r="O4" s="43" t="s">
        <v>66</v>
      </c>
      <c r="P4" s="40"/>
      <c r="Q4" s="40"/>
      <c r="R4" s="40"/>
      <c r="S4" s="40"/>
      <c r="T4" s="41"/>
      <c r="V4" s="41"/>
      <c r="W4" s="41"/>
    </row>
    <row r="5" customFormat="false" ht="18" hidden="false" customHeight="true" outlineLevel="0" collapsed="false">
      <c r="B5" s="46" t="s">
        <v>67</v>
      </c>
      <c r="C5" s="13" t="s">
        <v>17</v>
      </c>
      <c r="D5" s="47" t="n">
        <f aca="false">LOOKUP(Sobota_I_kolo_sekt_A!S4,Sobota_I_kolo_sekt_A!S4)</f>
        <v>4</v>
      </c>
      <c r="E5" s="48" t="n">
        <f aca="false">LOOKUP(Sobota_I_kolo_sekt_A!Q4,Sobota_I_kolo_sekt_A!Q4)</f>
        <v>10</v>
      </c>
      <c r="F5" s="49" t="n">
        <f aca="false">LOOKUP(Sobota_I_kolo_sekt_A!P4,Sobota_I_kolo_sekt_A!P4)</f>
        <v>10</v>
      </c>
      <c r="G5" s="47" t="n">
        <f aca="false">Sobota_I_kolo_sekt_B!S4</f>
        <v>5.5</v>
      </c>
      <c r="H5" s="48" t="n">
        <f aca="false">Sobota_I_kolo_sekt_B!Q4</f>
        <v>0</v>
      </c>
      <c r="I5" s="49" t="n">
        <f aca="false">Sobota_I_kolo_sekt_B!P4</f>
        <v>0</v>
      </c>
      <c r="J5" s="47" t="n">
        <f aca="false">Sobota_I_kolo_sekt_C!S4</f>
        <v>3</v>
      </c>
      <c r="K5" s="48" t="n">
        <f aca="false">Sobota_I_kolo_sekt_C!Q4</f>
        <v>16</v>
      </c>
      <c r="L5" s="49" t="n">
        <f aca="false">Sobota_I_kolo_sekt_C!P4</f>
        <v>16</v>
      </c>
      <c r="M5" s="47" t="n">
        <f aca="false">Sobota_I_kolo_sekt_D!S4</f>
        <v>4</v>
      </c>
      <c r="N5" s="48" t="n">
        <f aca="false">Sobota_I_kolo_sekt_D!Q4</f>
        <v>0</v>
      </c>
      <c r="O5" s="49" t="n">
        <f aca="false">Sobota_I_kolo_sekt_D!P4</f>
        <v>0</v>
      </c>
      <c r="P5" s="50" t="n">
        <f aca="false">SUM(D5,G5,J5,M5)</f>
        <v>16.5</v>
      </c>
      <c r="Q5" s="51" t="n">
        <f aca="false">SUM(E5,H5,K5,N5)</f>
        <v>26</v>
      </c>
      <c r="R5" s="51" t="n">
        <f aca="false">SUM(F5,I5,L5,O5)</f>
        <v>26</v>
      </c>
      <c r="S5" s="52" t="n">
        <v>5</v>
      </c>
      <c r="T5" s="1" t="n">
        <v>44</v>
      </c>
      <c r="V5" s="1" t="n">
        <v>18</v>
      </c>
      <c r="W5" s="1" t="n">
        <v>27</v>
      </c>
    </row>
    <row r="6" customFormat="false" ht="17.4" hidden="false" customHeight="true" outlineLevel="0" collapsed="false">
      <c r="B6" s="46" t="s">
        <v>68</v>
      </c>
      <c r="C6" s="13" t="s">
        <v>19</v>
      </c>
      <c r="D6" s="47" t="n">
        <f aca="false">LOOKUP(Sobota_I_kolo_sekt_A!S5,Sobota_I_kolo_sekt_A!S5)</f>
        <v>9</v>
      </c>
      <c r="E6" s="48" t="n">
        <f aca="false">LOOKUP(Sobota_I_kolo_sekt_A!Q5,Sobota_I_kolo_sekt_A!Q5)</f>
        <v>0</v>
      </c>
      <c r="F6" s="49" t="n">
        <f aca="false">LOOKUP(Sobota_I_kolo_sekt_A!P5,Sobota_I_kolo_sekt_A!P5)</f>
        <v>0</v>
      </c>
      <c r="G6" s="47" t="n">
        <f aca="false">Sobota_I_kolo_sekt_B!S5</f>
        <v>1</v>
      </c>
      <c r="H6" s="48" t="n">
        <f aca="false">Sobota_I_kolo_sekt_B!Q5</f>
        <v>3</v>
      </c>
      <c r="I6" s="49" t="n">
        <f aca="false">Sobota_I_kolo_sekt_B!P5</f>
        <v>3</v>
      </c>
      <c r="J6" s="47" t="n">
        <f aca="false">Sobota_I_kolo_sekt_C!S5</f>
        <v>1</v>
      </c>
      <c r="K6" s="48" t="n">
        <f aca="false">Sobota_I_kolo_sekt_C!Q5</f>
        <v>23</v>
      </c>
      <c r="L6" s="49" t="n">
        <f aca="false">Sobota_I_kolo_sekt_C!P5</f>
        <v>23</v>
      </c>
      <c r="M6" s="47" t="n">
        <f aca="false">Sobota_I_kolo_sekt_D!S5</f>
        <v>9</v>
      </c>
      <c r="N6" s="48" t="n">
        <f aca="false">Sobota_I_kolo_sekt_D!Q5</f>
        <v>0</v>
      </c>
      <c r="O6" s="49" t="n">
        <f aca="false">Sobota_I_kolo_sekt_D!P5</f>
        <v>0</v>
      </c>
      <c r="P6" s="50" t="n">
        <f aca="false">SUM(D6,G6,J6,M6)</f>
        <v>20</v>
      </c>
      <c r="Q6" s="51" t="n">
        <f aca="false">SUM(E6,H6,K6,N6)</f>
        <v>26</v>
      </c>
      <c r="R6" s="51" t="n">
        <f aca="false">SUM(F6,I6,L6,O6)</f>
        <v>26</v>
      </c>
      <c r="S6" s="52" t="n">
        <v>6</v>
      </c>
      <c r="T6" s="53" t="n">
        <v>30</v>
      </c>
      <c r="V6" s="1" t="n">
        <v>23</v>
      </c>
      <c r="W6" s="1" t="n">
        <v>11</v>
      </c>
    </row>
    <row r="7" customFormat="false" ht="17.4" hidden="false" customHeight="true" outlineLevel="0" collapsed="false">
      <c r="B7" s="46" t="s">
        <v>69</v>
      </c>
      <c r="C7" s="13" t="s">
        <v>21</v>
      </c>
      <c r="D7" s="47" t="n">
        <f aca="false">LOOKUP(Sobota_I_kolo_sekt_A!S6,Sobota_I_kolo_sekt_A!S6)</f>
        <v>2</v>
      </c>
      <c r="E7" s="48" t="n">
        <f aca="false">LOOKUP(Sobota_I_kolo_sekt_A!Q6,Sobota_I_kolo_sekt_A!Q6)</f>
        <v>22</v>
      </c>
      <c r="F7" s="49" t="n">
        <f aca="false">LOOKUP(Sobota_I_kolo_sekt_A!P6,Sobota_I_kolo_sekt_A!P6)</f>
        <v>22</v>
      </c>
      <c r="G7" s="47" t="n">
        <f aca="false">Sobota_I_kolo_sekt_B!S6</f>
        <v>2</v>
      </c>
      <c r="H7" s="48" t="n">
        <f aca="false">Sobota_I_kolo_sekt_B!Q6</f>
        <v>3</v>
      </c>
      <c r="I7" s="49" t="n">
        <f aca="false">Sobota_I_kolo_sekt_B!P6</f>
        <v>3</v>
      </c>
      <c r="J7" s="47" t="n">
        <f aca="false">Sobota_I_kolo_sekt_C!S6</f>
        <v>2</v>
      </c>
      <c r="K7" s="48" t="n">
        <f aca="false">Sobota_I_kolo_sekt_C!Q6</f>
        <v>21</v>
      </c>
      <c r="L7" s="49" t="n">
        <f aca="false">Sobota_I_kolo_sekt_C!P6</f>
        <v>21</v>
      </c>
      <c r="M7" s="47" t="n">
        <f aca="false">Sobota_I_kolo_sekt_D!S6</f>
        <v>2</v>
      </c>
      <c r="N7" s="48" t="n">
        <f aca="false">Sobota_I_kolo_sekt_D!Q6</f>
        <v>13</v>
      </c>
      <c r="O7" s="49" t="n">
        <f aca="false">Sobota_I_kolo_sekt_D!P6</f>
        <v>13</v>
      </c>
      <c r="P7" s="50" t="n">
        <f aca="false">SUM(D7,G7,J7,M7)</f>
        <v>8</v>
      </c>
      <c r="Q7" s="51" t="n">
        <f aca="false">SUM(E7,H7,K7,N7)</f>
        <v>59</v>
      </c>
      <c r="R7" s="51" t="n">
        <f aca="false">SUM(F7,I7,L7,O7)</f>
        <v>59</v>
      </c>
      <c r="S7" s="52" t="n">
        <v>1</v>
      </c>
      <c r="T7" s="1" t="n">
        <v>23</v>
      </c>
      <c r="V7" s="1" t="n">
        <v>23</v>
      </c>
      <c r="W7" s="1" t="n">
        <v>5</v>
      </c>
    </row>
    <row r="8" customFormat="false" ht="17.4" hidden="false" customHeight="true" outlineLevel="0" collapsed="false">
      <c r="B8" s="46" t="s">
        <v>70</v>
      </c>
      <c r="C8" s="13" t="s">
        <v>23</v>
      </c>
      <c r="D8" s="47" t="n">
        <f aca="false">LOOKUP(Sobota_I_kolo_sekt_A!S7,Sobota_I_kolo_sekt_A!S7)</f>
        <v>3</v>
      </c>
      <c r="E8" s="48" t="n">
        <f aca="false">LOOKUP(Sobota_I_kolo_sekt_A!Q7,Sobota_I_kolo_sekt_A!Q7)</f>
        <v>14</v>
      </c>
      <c r="F8" s="49" t="n">
        <f aca="false">LOOKUP(Sobota_I_kolo_sekt_A!P7,Sobota_I_kolo_sekt_A!P7)</f>
        <v>14</v>
      </c>
      <c r="G8" s="47" t="n">
        <f aca="false">Sobota_I_kolo_sekt_B!S7</f>
        <v>5.5</v>
      </c>
      <c r="H8" s="48" t="n">
        <f aca="false">Sobota_I_kolo_sekt_B!Q7</f>
        <v>0</v>
      </c>
      <c r="I8" s="49" t="n">
        <f aca="false">Sobota_I_kolo_sekt_B!P7</f>
        <v>0</v>
      </c>
      <c r="J8" s="47" t="n">
        <f aca="false">Sobota_I_kolo_sekt_C!S7</f>
        <v>4.5</v>
      </c>
      <c r="K8" s="48" t="n">
        <f aca="false">Sobota_I_kolo_sekt_C!Q7</f>
        <v>15</v>
      </c>
      <c r="L8" s="49" t="n">
        <f aca="false">Sobota_I_kolo_sekt_C!P7</f>
        <v>15</v>
      </c>
      <c r="M8" s="47" t="n">
        <f aca="false">Sobota_I_kolo_sekt_D!S7</f>
        <v>3</v>
      </c>
      <c r="N8" s="48" t="n">
        <f aca="false">Sobota_I_kolo_sekt_D!Q7</f>
        <v>11</v>
      </c>
      <c r="O8" s="49" t="n">
        <f aca="false">Sobota_I_kolo_sekt_D!P7</f>
        <v>11</v>
      </c>
      <c r="P8" s="50" t="n">
        <f aca="false">SUM(D8,G8,J8,M8)</f>
        <v>16</v>
      </c>
      <c r="Q8" s="51" t="n">
        <f aca="false">SUM(E8,H8,K8,N8)</f>
        <v>40</v>
      </c>
      <c r="R8" s="51" t="n">
        <f aca="false">SUM(F8,I8,L8,O8)</f>
        <v>40</v>
      </c>
      <c r="S8" s="52" t="n">
        <v>4</v>
      </c>
      <c r="T8" s="1" t="n">
        <v>26</v>
      </c>
      <c r="V8" s="1" t="n">
        <v>23</v>
      </c>
      <c r="W8" s="1" t="n">
        <v>27</v>
      </c>
    </row>
    <row r="9" customFormat="false" ht="17.4" hidden="false" customHeight="true" outlineLevel="0" collapsed="false">
      <c r="B9" s="46" t="s">
        <v>71</v>
      </c>
      <c r="C9" s="13" t="s">
        <v>24</v>
      </c>
      <c r="D9" s="47" t="n">
        <f aca="false">LOOKUP(Sobota_I_kolo_sekt_A!S8,Sobota_I_kolo_sekt_A!S8)</f>
        <v>9</v>
      </c>
      <c r="E9" s="48" t="n">
        <f aca="false">LOOKUP(Sobota_I_kolo_sekt_A!Q8,Sobota_I_kolo_sekt_A!Q8)</f>
        <v>0</v>
      </c>
      <c r="F9" s="49" t="n">
        <f aca="false">LOOKUP(Sobota_I_kolo_sekt_A!P8,Sobota_I_kolo_sekt_A!P8)</f>
        <v>0</v>
      </c>
      <c r="G9" s="47" t="n">
        <f aca="false">Sobota_I_kolo_sekt_B!S8</f>
        <v>9</v>
      </c>
      <c r="H9" s="48" t="n">
        <f aca="false">Sobota_I_kolo_sekt_B!Q8</f>
        <v>0</v>
      </c>
      <c r="I9" s="49" t="n">
        <f aca="false">Sobota_I_kolo_sekt_B!P8</f>
        <v>0</v>
      </c>
      <c r="J9" s="47" t="n">
        <f aca="false">Sobota_I_kolo_sekt_C!S8</f>
        <v>9</v>
      </c>
      <c r="K9" s="48" t="n">
        <f aca="false">Sobota_I_kolo_sekt_C!Q8</f>
        <v>0</v>
      </c>
      <c r="L9" s="49" t="n">
        <f aca="false">Sobota_I_kolo_sekt_C!P8</f>
        <v>0</v>
      </c>
      <c r="M9" s="47" t="n">
        <f aca="false">Sobota_I_kolo_sekt_D!S8</f>
        <v>9</v>
      </c>
      <c r="N9" s="48" t="n">
        <f aca="false">Sobota_I_kolo_sekt_D!Q8</f>
        <v>0</v>
      </c>
      <c r="O9" s="49" t="n">
        <f aca="false">Sobota_I_kolo_sekt_D!P8</f>
        <v>0</v>
      </c>
      <c r="P9" s="50" t="n">
        <f aca="false">SUM(D9,G9,J9,M9)</f>
        <v>36</v>
      </c>
      <c r="Q9" s="51" t="n">
        <f aca="false">SUM(E9,H9,K9,N9)</f>
        <v>0</v>
      </c>
      <c r="R9" s="51" t="n">
        <f aca="false">SUM(F9,I9,L9,O9)</f>
        <v>0</v>
      </c>
      <c r="S9" s="52" t="n">
        <v>9</v>
      </c>
      <c r="T9" s="1" t="n">
        <v>24</v>
      </c>
      <c r="V9" s="1" t="n">
        <v>12</v>
      </c>
      <c r="W9" s="1" t="n">
        <v>14</v>
      </c>
    </row>
    <row r="10" customFormat="false" ht="19.5" hidden="false" customHeight="true" outlineLevel="0" collapsed="false">
      <c r="B10" s="46" t="s">
        <v>72</v>
      </c>
      <c r="C10" s="13" t="s">
        <v>26</v>
      </c>
      <c r="D10" s="47" t="n">
        <f aca="false">LOOKUP(Sobota_I_kolo_sekt_A!S9,Sobota_I_kolo_sekt_A!S9)</f>
        <v>1</v>
      </c>
      <c r="E10" s="48" t="n">
        <f aca="false">LOOKUP(Sobota_I_kolo_sekt_A!Q9,Sobota_I_kolo_sekt_A!Q9)</f>
        <v>27</v>
      </c>
      <c r="F10" s="49" t="n">
        <f aca="false">LOOKUP(Sobota_I_kolo_sekt_A!P9,Sobota_I_kolo_sekt_A!P9)</f>
        <v>27</v>
      </c>
      <c r="G10" s="47" t="n">
        <f aca="false">Sobota_I_kolo_sekt_B!S9</f>
        <v>3.5</v>
      </c>
      <c r="H10" s="48" t="n">
        <f aca="false">Sobota_I_kolo_sekt_B!Q9</f>
        <v>1</v>
      </c>
      <c r="I10" s="49" t="n">
        <f aca="false">Sobota_I_kolo_sekt_B!P9</f>
        <v>1</v>
      </c>
      <c r="J10" s="47" t="n">
        <f aca="false">Sobota_I_kolo_sekt_C!S9</f>
        <v>4.5</v>
      </c>
      <c r="K10" s="48" t="n">
        <f aca="false">Sobota_I_kolo_sekt_C!Q9</f>
        <v>15</v>
      </c>
      <c r="L10" s="49" t="n">
        <f aca="false">Sobota_I_kolo_sekt_C!P9</f>
        <v>15</v>
      </c>
      <c r="M10" s="47" t="n">
        <f aca="false">Sobota_I_kolo_sekt_D!S9</f>
        <v>5</v>
      </c>
      <c r="N10" s="48" t="n">
        <f aca="false">Sobota_I_kolo_sekt_D!Q9</f>
        <v>6</v>
      </c>
      <c r="O10" s="49" t="n">
        <f aca="false">Sobota_I_kolo_sekt_D!P9</f>
        <v>6</v>
      </c>
      <c r="P10" s="54" t="n">
        <f aca="false">SUM(D10,G10,J10,M10)</f>
        <v>14</v>
      </c>
      <c r="Q10" s="51" t="n">
        <f aca="false">SUM(E10,H10,K10,N10)</f>
        <v>49</v>
      </c>
      <c r="R10" s="51" t="n">
        <f aca="false">SUM(F10,I10,L10,O10)</f>
        <v>49</v>
      </c>
      <c r="S10" s="52" t="n">
        <v>2</v>
      </c>
      <c r="T10" s="1" t="n">
        <v>27</v>
      </c>
      <c r="V10" s="1" t="n">
        <v>47</v>
      </c>
      <c r="W10" s="1" t="n">
        <v>5</v>
      </c>
    </row>
    <row r="11" customFormat="false" ht="17.4" hidden="false" customHeight="true" outlineLevel="0" collapsed="false">
      <c r="B11" s="46" t="s">
        <v>73</v>
      </c>
      <c r="C11" s="13" t="s">
        <v>28</v>
      </c>
      <c r="D11" s="47" t="n">
        <f aca="false">LOOKUP(Sobota_I_kolo_sekt_A!S10,Sobota_I_kolo_sekt_A!S10)</f>
        <v>5</v>
      </c>
      <c r="E11" s="48" t="n">
        <f aca="false">LOOKUP(Sobota_I_kolo_sekt_A!Q10,Sobota_I_kolo_sekt_A!Q10)</f>
        <v>13</v>
      </c>
      <c r="F11" s="49" t="n">
        <f aca="false">LOOKUP(Sobota_I_kolo_sekt_A!P10,Sobota_I_kolo_sekt_A!P10)</f>
        <v>13</v>
      </c>
      <c r="G11" s="47" t="n">
        <f aca="false">Sobota_I_kolo_sekt_B!S10</f>
        <v>3.5</v>
      </c>
      <c r="H11" s="48" t="n">
        <f aca="false">Sobota_I_kolo_sekt_B!Q10</f>
        <v>1</v>
      </c>
      <c r="I11" s="49" t="n">
        <f aca="false">Sobota_I_kolo_sekt_B!P10</f>
        <v>1</v>
      </c>
      <c r="J11" s="47" t="n">
        <f aca="false">Sobota_I_kolo_sekt_C!S10</f>
        <v>6</v>
      </c>
      <c r="K11" s="48" t="n">
        <f aca="false">Sobota_I_kolo_sekt_C!Q10</f>
        <v>8</v>
      </c>
      <c r="L11" s="49" t="n">
        <f aca="false">Sobota_I_kolo_sekt_C!P10</f>
        <v>8</v>
      </c>
      <c r="M11" s="47" t="n">
        <f aca="false">Sobota_I_kolo_sekt_D!S10</f>
        <v>1</v>
      </c>
      <c r="N11" s="48" t="n">
        <f aca="false">Sobota_I_kolo_sekt_D!Q10</f>
        <v>17</v>
      </c>
      <c r="O11" s="49" t="n">
        <f aca="false">Sobota_I_kolo_sekt_D!P10</f>
        <v>17</v>
      </c>
      <c r="P11" s="50" t="n">
        <f aca="false">SUM(D11,G11,J11,M11)</f>
        <v>15.5</v>
      </c>
      <c r="Q11" s="51" t="n">
        <f aca="false">SUM(E11,H11,K11,N11)</f>
        <v>39</v>
      </c>
      <c r="R11" s="51" t="n">
        <f aca="false">SUM(F11,I11,L11,O11)</f>
        <v>39</v>
      </c>
      <c r="S11" s="52" t="n">
        <v>3</v>
      </c>
      <c r="T11" s="1" t="n">
        <v>7</v>
      </c>
      <c r="V11" s="1" t="n">
        <v>18</v>
      </c>
      <c r="W11" s="1" t="n">
        <v>6</v>
      </c>
    </row>
    <row r="12" customFormat="false" ht="18" hidden="false" customHeight="true" outlineLevel="0" collapsed="false">
      <c r="B12" s="46" t="s">
        <v>74</v>
      </c>
      <c r="C12" s="13" t="s">
        <v>29</v>
      </c>
      <c r="D12" s="47" t="n">
        <f aca="false">LOOKUP(Sobota_I_kolo_sekt_A!S11,Sobota_I_kolo_sekt_A!S11)</f>
        <v>9</v>
      </c>
      <c r="E12" s="48" t="n">
        <f aca="false">LOOKUP(Sobota_I_kolo_sekt_A!Q11,Sobota_I_kolo_sekt_A!Q11)</f>
        <v>0</v>
      </c>
      <c r="F12" s="49" t="n">
        <f aca="false">LOOKUP(Sobota_I_kolo_sekt_A!P11,Sobota_I_kolo_sekt_A!P11)</f>
        <v>0</v>
      </c>
      <c r="G12" s="47" t="n">
        <f aca="false">Sobota_I_kolo_sekt_B!S11</f>
        <v>9</v>
      </c>
      <c r="H12" s="48" t="n">
        <f aca="false">Sobota_I_kolo_sekt_B!Q11</f>
        <v>0</v>
      </c>
      <c r="I12" s="49" t="n">
        <f aca="false">Sobota_I_kolo_sekt_B!P11</f>
        <v>0</v>
      </c>
      <c r="J12" s="47" t="n">
        <f aca="false">Sobota_I_kolo_sekt_C!S11</f>
        <v>9</v>
      </c>
      <c r="K12" s="48" t="n">
        <f aca="false">Sobota_I_kolo_sekt_C!Q11</f>
        <v>0</v>
      </c>
      <c r="L12" s="49" t="n">
        <f aca="false">Sobota_I_kolo_sekt_C!P11</f>
        <v>0</v>
      </c>
      <c r="M12" s="47" t="n">
        <f aca="false">Sobota_I_kolo_sekt_D!S11</f>
        <v>9</v>
      </c>
      <c r="N12" s="48" t="n">
        <f aca="false">Sobota_I_kolo_sekt_D!Q11</f>
        <v>0</v>
      </c>
      <c r="O12" s="49" t="n">
        <f aca="false">Sobota_I_kolo_sekt_D!P11</f>
        <v>0</v>
      </c>
      <c r="P12" s="50" t="n">
        <f aca="false">SUM(D12,G12,J12,M12)</f>
        <v>36</v>
      </c>
      <c r="Q12" s="51" t="n">
        <f aca="false">SUM(E12,H12,K12,N12)</f>
        <v>0</v>
      </c>
      <c r="R12" s="51" t="n">
        <f aca="false">SUM(F12,I12,L12,O12)</f>
        <v>0</v>
      </c>
      <c r="S12" s="52" t="n">
        <v>9</v>
      </c>
      <c r="T12" s="1" t="n">
        <v>11</v>
      </c>
      <c r="U12" s="1" t="s">
        <v>75</v>
      </c>
      <c r="V12" s="1" t="n">
        <v>23</v>
      </c>
      <c r="W12" s="1" t="n">
        <v>16</v>
      </c>
    </row>
    <row r="13" customFormat="false" ht="18" hidden="true" customHeight="true" outlineLevel="0" collapsed="false">
      <c r="B13" s="46" t="s">
        <v>76</v>
      </c>
      <c r="C13" s="27"/>
      <c r="D13" s="55" t="n">
        <f aca="false">LOOKUP(Sobota_I_kolo_sekt_A!S12,Sobota_I_kolo_sekt_A!S12)</f>
        <v>10.5</v>
      </c>
      <c r="E13" s="56" t="n">
        <f aca="false">LOOKUP(Sobota_I_kolo_sekt_A!Q12,Sobota_I_kolo_sekt_A!Q12)</f>
        <v>-4</v>
      </c>
      <c r="F13" s="57" t="n">
        <f aca="false">LOOKUP(Sobota_I_kolo_sekt_A!P12,Sobota_I_kolo_sekt_A!P12)</f>
        <v>-4</v>
      </c>
      <c r="G13" s="55" t="n">
        <f aca="false">Sobota_I_kolo_sekt_B!S12</f>
        <v>10.5</v>
      </c>
      <c r="H13" s="56" t="n">
        <f aca="false">Sobota_I_kolo_sekt_B!Q12</f>
        <v>-4</v>
      </c>
      <c r="I13" s="57" t="n">
        <f aca="false">Sobota_I_kolo_sekt_B!P12</f>
        <v>-4</v>
      </c>
      <c r="J13" s="55" t="n">
        <f aca="false">Sobota_I_kolo_sekt_C!S12</f>
        <v>10.5</v>
      </c>
      <c r="K13" s="56" t="n">
        <f aca="false">Sobota_I_kolo_sekt_C!Q12</f>
        <v>-4</v>
      </c>
      <c r="L13" s="57" t="n">
        <f aca="false">Sobota_I_kolo_sekt_C!P12</f>
        <v>-4</v>
      </c>
      <c r="M13" s="55" t="n">
        <f aca="false">Sobota_I_kolo_sekt_D!S12</f>
        <v>10.5</v>
      </c>
      <c r="N13" s="56" t="n">
        <f aca="false">Sobota_I_kolo_sekt_D!Q12</f>
        <v>-4</v>
      </c>
      <c r="O13" s="57" t="n">
        <f aca="false">Sobota_I_kolo_sekt_D!P12</f>
        <v>-4</v>
      </c>
      <c r="P13" s="58" t="n">
        <f aca="false">SUM(D13,G13,J13,M13)</f>
        <v>42</v>
      </c>
      <c r="Q13" s="59" t="n">
        <f aca="false">SUM(E13,H13,K13,N13)</f>
        <v>-16</v>
      </c>
      <c r="R13" s="59" t="n">
        <f aca="false">SUM(F13,I13,L13,O13)</f>
        <v>-16</v>
      </c>
      <c r="S13" s="60" t="n">
        <v>1</v>
      </c>
      <c r="T13" s="1" t="n">
        <v>32</v>
      </c>
      <c r="V13" s="1" t="n">
        <v>30</v>
      </c>
      <c r="W13" s="1" t="n">
        <v>16</v>
      </c>
    </row>
    <row r="14" customFormat="false" ht="18" hidden="true" customHeight="true" outlineLevel="0" collapsed="false">
      <c r="B14" s="46" t="s">
        <v>77</v>
      </c>
      <c r="C14" s="13"/>
      <c r="D14" s="55" t="n">
        <f aca="false">LOOKUP(Sobota_I_kolo_sekt_A!S13,Sobota_I_kolo_sekt_A!S13)</f>
        <v>10.5</v>
      </c>
      <c r="E14" s="56" t="n">
        <f aca="false">LOOKUP(Sobota_I_kolo_sekt_A!Q13,Sobota_I_kolo_sekt_A!Q13)</f>
        <v>-4</v>
      </c>
      <c r="F14" s="56" t="n">
        <f aca="false">LOOKUP(Sobota_I_kolo_sekt_A!P13,Sobota_I_kolo_sekt_A!P13)</f>
        <v>-4</v>
      </c>
      <c r="G14" s="61" t="n">
        <f aca="false">Sobota_I_kolo_sekt_B!S13</f>
        <v>10.5</v>
      </c>
      <c r="H14" s="56" t="n">
        <f aca="false">Sobota_I_kolo_sekt_B!Q13</f>
        <v>-4</v>
      </c>
      <c r="I14" s="56" t="n">
        <f aca="false">Sobota_I_kolo_sekt_B!P13</f>
        <v>-4</v>
      </c>
      <c r="J14" s="61" t="n">
        <f aca="false">Sobota_I_kolo_sekt_C!S13</f>
        <v>10.5</v>
      </c>
      <c r="K14" s="56" t="n">
        <f aca="false">Sobota_I_kolo_sekt_C!Q13</f>
        <v>-4</v>
      </c>
      <c r="L14" s="57" t="n">
        <f aca="false">Sobota_I_kolo_sekt_C!P13</f>
        <v>-4</v>
      </c>
      <c r="M14" s="55" t="n">
        <f aca="false">Sobota_I_kolo_sekt_D!S13</f>
        <v>10.5</v>
      </c>
      <c r="N14" s="56" t="n">
        <f aca="false">Sobota_I_kolo_sekt_D!Q13</f>
        <v>-4</v>
      </c>
      <c r="O14" s="56" t="n">
        <f aca="false">Sobota_I_kolo_sekt_D!P13</f>
        <v>-4</v>
      </c>
      <c r="P14" s="62" t="n">
        <f aca="false">SUM(D14,G14,J14,M14)</f>
        <v>42</v>
      </c>
      <c r="Q14" s="63" t="n">
        <f aca="false">SUM(E14,H14,K14,N14)</f>
        <v>-16</v>
      </c>
      <c r="R14" s="59" t="n">
        <f aca="false">SUM(F14,I14,L14,O14)</f>
        <v>-16</v>
      </c>
      <c r="S14" s="64" t="n">
        <v>1</v>
      </c>
      <c r="T14" s="1" t="n">
        <v>18</v>
      </c>
      <c r="V14" s="1" t="n">
        <v>19</v>
      </c>
      <c r="W14" s="1" t="n">
        <v>28</v>
      </c>
    </row>
    <row r="15" customFormat="false" ht="18" hidden="true" customHeight="true" outlineLevel="0" collapsed="false">
      <c r="B15" s="46" t="s">
        <v>78</v>
      </c>
      <c r="C15" s="13"/>
      <c r="D15" s="47" t="n">
        <f aca="false">LOOKUP(Sobota_I_kolo_sekt_A!S14,Sobota_I_kolo_sekt_A!S14)</f>
        <v>10.5</v>
      </c>
      <c r="E15" s="48" t="n">
        <f aca="false">LOOKUP(Sobota_I_kolo_sekt_A!Q14,Sobota_I_kolo_sekt_A!Q14)</f>
        <v>-4</v>
      </c>
      <c r="F15" s="48" t="n">
        <f aca="false">LOOKUP(Sobota_I_kolo_sekt_A!P14,Sobota_I_kolo_sekt_A!P14)</f>
        <v>-4</v>
      </c>
      <c r="G15" s="65" t="n">
        <f aca="false">Sobota_I_kolo_sekt_B!S14</f>
        <v>10.5</v>
      </c>
      <c r="H15" s="48" t="n">
        <f aca="false">Sobota_I_kolo_sekt_B!Q14</f>
        <v>-4</v>
      </c>
      <c r="I15" s="48" t="n">
        <f aca="false">Sobota_I_kolo_sekt_B!P14</f>
        <v>-4</v>
      </c>
      <c r="J15" s="65" t="n">
        <f aca="false">Sobota_I_kolo_sekt_C!S14</f>
        <v>10.5</v>
      </c>
      <c r="K15" s="48" t="n">
        <f aca="false">Sobota_I_kolo_sekt_C!Q14</f>
        <v>-4</v>
      </c>
      <c r="L15" s="49" t="n">
        <f aca="false">Sobota_I_kolo_sekt_C!P14</f>
        <v>-4</v>
      </c>
      <c r="M15" s="47" t="n">
        <f aca="false">Sobota_I_kolo_sekt_D!S14</f>
        <v>10.5</v>
      </c>
      <c r="N15" s="48" t="n">
        <f aca="false">Sobota_I_kolo_sekt_D!Q14</f>
        <v>-4</v>
      </c>
      <c r="O15" s="48" t="n">
        <f aca="false">Sobota_I_kolo_sekt_D!P14</f>
        <v>-4</v>
      </c>
      <c r="P15" s="66" t="n">
        <f aca="false">SUM(D15,G15,J15,M15)</f>
        <v>42</v>
      </c>
      <c r="Q15" s="67" t="n">
        <f aca="false">SUM(E15,H15,K15,N15)</f>
        <v>-16</v>
      </c>
      <c r="R15" s="51" t="n">
        <f aca="false">SUM(F15,I15,L15,O15)</f>
        <v>-16</v>
      </c>
      <c r="S15" s="68" t="n">
        <v>1</v>
      </c>
      <c r="T15" s="1" t="n">
        <v>39</v>
      </c>
      <c r="V15" s="1" t="n">
        <v>18</v>
      </c>
      <c r="W15" s="1" t="n">
        <v>19</v>
      </c>
    </row>
    <row r="16" customFormat="false" ht="18" hidden="true" customHeight="true" outlineLevel="0" collapsed="false">
      <c r="B16" s="46" t="s">
        <v>79</v>
      </c>
      <c r="C16" s="13"/>
      <c r="D16" s="47" t="n">
        <f aca="false">LOOKUP(Sobota_I_kolo_sekt_A!S15,Sobota_I_kolo_sekt_A!S15)</f>
        <v>10.5</v>
      </c>
      <c r="E16" s="48" t="n">
        <f aca="false">LOOKUP(Sobota_I_kolo_sekt_A!Q15,Sobota_I_kolo_sekt_A!Q15)</f>
        <v>-4</v>
      </c>
      <c r="F16" s="48" t="n">
        <f aca="false">LOOKUP(Sobota_I_kolo_sekt_A!P15,Sobota_I_kolo_sekt_A!P15)</f>
        <v>-4</v>
      </c>
      <c r="G16" s="65" t="n">
        <f aca="false">Sobota_I_kolo_sekt_B!S15</f>
        <v>10.5</v>
      </c>
      <c r="H16" s="48" t="n">
        <f aca="false">Sobota_I_kolo_sekt_B!Q15</f>
        <v>-4</v>
      </c>
      <c r="I16" s="48" t="n">
        <f aca="false">Sobota_I_kolo_sekt_B!P15</f>
        <v>-4</v>
      </c>
      <c r="J16" s="65" t="n">
        <f aca="false">Sobota_I_kolo_sekt_C!S15</f>
        <v>10.5</v>
      </c>
      <c r="K16" s="48" t="n">
        <f aca="false">Sobota_I_kolo_sekt_C!Q15</f>
        <v>-4</v>
      </c>
      <c r="L16" s="49" t="n">
        <f aca="false">Sobota_I_kolo_sekt_C!P15</f>
        <v>-4</v>
      </c>
      <c r="M16" s="47" t="n">
        <f aca="false">Sobota_I_kolo_sekt_D!S15</f>
        <v>10.5</v>
      </c>
      <c r="N16" s="48" t="n">
        <f aca="false">Sobota_I_kolo_sekt_D!Q15</f>
        <v>-4</v>
      </c>
      <c r="O16" s="48" t="n">
        <f aca="false">Sobota_I_kolo_sekt_D!P15</f>
        <v>-4</v>
      </c>
      <c r="P16" s="66" t="n">
        <f aca="false">SUM(D16,G16,J16,M16)</f>
        <v>42</v>
      </c>
      <c r="Q16" s="67" t="n">
        <f aca="false">SUM(E16,H16,K16,N16)</f>
        <v>-16</v>
      </c>
      <c r="R16" s="51" t="n">
        <f aca="false">SUM(F16,I16,L16,O16)</f>
        <v>-16</v>
      </c>
      <c r="S16" s="68" t="n">
        <v>1</v>
      </c>
      <c r="T16" s="1" t="n">
        <v>12</v>
      </c>
      <c r="V16" s="1" t="n">
        <v>28</v>
      </c>
      <c r="W16" s="1" t="n">
        <v>17</v>
      </c>
    </row>
    <row r="17" customFormat="false" ht="13.2" hidden="false" customHeight="true" outlineLevel="0" collapsed="false">
      <c r="B17" s="37"/>
      <c r="C17" s="37"/>
      <c r="D17" s="69" t="n">
        <f aca="false">SUM(D5:D16)</f>
        <v>84</v>
      </c>
      <c r="E17" s="69" t="n">
        <f aca="false">SUM(E5:E16)</f>
        <v>70</v>
      </c>
      <c r="F17" s="69" t="n">
        <f aca="false">SUM(F5:F16)</f>
        <v>70</v>
      </c>
      <c r="G17" s="69" t="n">
        <f aca="false">SUM(G5:G16)</f>
        <v>81</v>
      </c>
      <c r="H17" s="69" t="n">
        <f aca="false">SUM(H5:H16)</f>
        <v>-8</v>
      </c>
      <c r="I17" s="69" t="n">
        <f aca="false">SUM(I5:I16)</f>
        <v>-8</v>
      </c>
      <c r="J17" s="69" t="n">
        <f aca="false">SUM(J5:J16)</f>
        <v>81</v>
      </c>
      <c r="K17" s="69" t="n">
        <f aca="false">SUM(K5:K16)</f>
        <v>82</v>
      </c>
      <c r="L17" s="69" t="n">
        <f aca="false">SUM(L5:L16)</f>
        <v>82</v>
      </c>
      <c r="M17" s="69" t="n">
        <f aca="false">SUM(M5:M16)</f>
        <v>84</v>
      </c>
      <c r="N17" s="69" t="n">
        <f aca="false">SUM(N5:N16)</f>
        <v>31</v>
      </c>
      <c r="O17" s="69" t="n">
        <f aca="false">SUM(O5:O16)</f>
        <v>31</v>
      </c>
      <c r="P17" s="69" t="n">
        <f aca="false">SUM(P5:P16)</f>
        <v>330</v>
      </c>
      <c r="Q17" s="37"/>
      <c r="R17" s="37"/>
      <c r="S17" s="37"/>
    </row>
  </sheetData>
  <mergeCells count="11">
    <mergeCell ref="B2:S2"/>
    <mergeCell ref="B3:B4"/>
    <mergeCell ref="C3:C4"/>
    <mergeCell ref="D3:F3"/>
    <mergeCell ref="G3:I3"/>
    <mergeCell ref="J3:L3"/>
    <mergeCell ref="M3:O3"/>
    <mergeCell ref="P3:P4"/>
    <mergeCell ref="Q3:Q4"/>
    <mergeCell ref="R3:R4"/>
    <mergeCell ref="S3:S4"/>
  </mergeCells>
  <printOptions headings="false" gridLines="false" gridLinesSet="true" horizontalCentered="false" verticalCentered="false"/>
  <pageMargins left="0.75" right="0.75" top="1" bottom="1" header="1" footer="1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08203125" defaultRowHeight="13.2" zeroHeight="false" outlineLevelRow="0" outlineLevelCol="0"/>
  <cols>
    <col collapsed="false" customWidth="true" hidden="true" outlineLevel="0" max="1" min="1" style="1" width="3.03"/>
    <col collapsed="false" customWidth="true" hidden="false" outlineLevel="0" max="2" min="2" style="1" width="4.54"/>
    <col collapsed="false" customWidth="true" hidden="false" outlineLevel="0" max="3" min="3" style="1" width="5.08"/>
    <col collapsed="false" customWidth="true" hidden="false" outlineLevel="0" max="4" min="4" style="1" width="19.33"/>
    <col collapsed="false" customWidth="true" hidden="false" outlineLevel="0" max="5" min="5" style="1" width="16.31"/>
    <col collapsed="false" customWidth="true" hidden="true" outlineLevel="0" max="6" min="6" style="1" width="8.42"/>
    <col collapsed="false" customWidth="true" hidden="false" outlineLevel="0" max="7" min="7" style="1" width="7.13"/>
    <col collapsed="false" customWidth="true" hidden="false" outlineLevel="0" max="8" min="8" style="1" width="6.69"/>
    <col collapsed="false" customWidth="true" hidden="true" outlineLevel="0" max="9" min="9" style="1" width="10.26"/>
    <col collapsed="false" customWidth="false" hidden="false" outlineLevel="0" max="10" min="10" style="1" width="9.07"/>
    <col collapsed="false" customWidth="true" hidden="false" outlineLevel="0" max="11" min="11" style="1" width="7.34"/>
    <col collapsed="false" customWidth="true" hidden="false" outlineLevel="0" max="12" min="12" style="1" width="5.94"/>
    <col collapsed="false" customWidth="false" hidden="true" outlineLevel="0" max="13" min="13" style="1" width="9.07"/>
    <col collapsed="false" customWidth="true" hidden="false" outlineLevel="0" max="14" min="14" style="1" width="8.53"/>
    <col collapsed="false" customWidth="true" hidden="false" outlineLevel="0" max="15" min="15" style="1" width="10.58"/>
    <col collapsed="false" customWidth="true" hidden="false" outlineLevel="0" max="16" min="16" style="1" width="7.56"/>
    <col collapsed="false" customWidth="true" hidden="false" outlineLevel="0" max="17" min="17" style="1" width="7.45"/>
    <col collapsed="false" customWidth="false" hidden="true" outlineLevel="0" max="18" min="18" style="1" width="9.07"/>
    <col collapsed="false" customWidth="false" hidden="false" outlineLevel="0" max="1024" min="19" style="1" width="9.07"/>
  </cols>
  <sheetData>
    <row r="1" customFormat="false" ht="13.8" hidden="false" customHeight="true" outlineLevel="0" collapsed="false"/>
    <row r="2" s="4" customFormat="true" ht="18" hidden="false" customHeight="true" outlineLevel="0" collapsed="false">
      <c r="A2" s="2"/>
      <c r="B2" s="3" t="s">
        <v>80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customFormat="false" ht="40.2" hidden="false" customHeight="true" outlineLevel="0" collapsed="false">
      <c r="B3" s="5" t="s">
        <v>1</v>
      </c>
      <c r="C3" s="5"/>
      <c r="D3" s="6" t="s">
        <v>2</v>
      </c>
      <c r="E3" s="6" t="s">
        <v>3</v>
      </c>
      <c r="F3" s="7" t="s">
        <v>4</v>
      </c>
      <c r="G3" s="8" t="s">
        <v>5</v>
      </c>
      <c r="H3" s="8" t="s">
        <v>6</v>
      </c>
      <c r="I3" s="9"/>
      <c r="J3" s="8" t="s">
        <v>7</v>
      </c>
      <c r="K3" s="8" t="s">
        <v>8</v>
      </c>
      <c r="L3" s="8" t="s">
        <v>9</v>
      </c>
      <c r="M3" s="9"/>
      <c r="N3" s="9" t="s">
        <v>10</v>
      </c>
      <c r="O3" s="8" t="s">
        <v>38</v>
      </c>
      <c r="P3" s="8" t="s">
        <v>12</v>
      </c>
      <c r="Q3" s="8" t="s">
        <v>13</v>
      </c>
      <c r="R3" s="10"/>
      <c r="S3" s="8" t="s">
        <v>14</v>
      </c>
      <c r="T3" s="8" t="s">
        <v>15</v>
      </c>
    </row>
    <row r="4" customFormat="false" ht="18" hidden="false" customHeight="true" outlineLevel="0" collapsed="false">
      <c r="B4" s="11" t="n">
        <v>2</v>
      </c>
      <c r="C4" s="12" t="n">
        <v>5</v>
      </c>
      <c r="D4" s="11" t="s">
        <v>31</v>
      </c>
      <c r="E4" s="13" t="s">
        <v>17</v>
      </c>
      <c r="F4" s="14"/>
      <c r="G4" s="11" t="n">
        <v>2</v>
      </c>
      <c r="H4" s="11" t="n">
        <v>2</v>
      </c>
      <c r="I4" s="14" t="n">
        <f aca="false">COUNTIF(G$4:G$15,"&lt;"&amp;G4)*ROWS(G$4:G$15)+COUNTIF(H$4:H$15,"&lt;"&amp;H4)</f>
        <v>104</v>
      </c>
      <c r="J4" s="70" t="n">
        <f aca="false">IF(COUNTIF(I$4:I$15,I4)&gt;1,RANK(I4,I$4:I$15,0)+(COUNT(I$4:I$15)+1-RANK(I4,I$4:I$15,0)-RANK(I4,I$4:I$15,1))/2,RANK(I4,I$4:I$15,0)+(COUNT(I$4:I$15)+1-RANK(I4,I$4:I$15,0)-RANK(I4,I$4:I$15,1)))</f>
        <v>2.5</v>
      </c>
      <c r="K4" s="11" t="n">
        <v>3</v>
      </c>
      <c r="L4" s="11" t="n">
        <v>3</v>
      </c>
      <c r="M4" s="14" t="n">
        <f aca="false">COUNTIF(K$4:K$15,"&lt;"&amp;K4)*ROWS(K$4:K$15)+COUNTIF(L$4:L$15,"&lt;"&amp;L4)</f>
        <v>130</v>
      </c>
      <c r="N4" s="15" t="n">
        <f aca="false">IF(COUNTIF(M$4:M$15,M4)&gt;1,RANK(M4,M$4:M$15,0)+(COUNT(M$4:M$15)+1-RANK(M4,M$4:M$15,0)-RANK(M4,M$4:M$15,1))/2,RANK(M4,M$4:M$15,0)+(COUNT(M$4:M$15)+1-RANK(M4,M$4:M$15,0)-RANK(M4,M$4:M$15,1)))</f>
        <v>1.5</v>
      </c>
      <c r="O4" s="17" t="n">
        <f aca="false">SUM(J4,N4)</f>
        <v>4</v>
      </c>
      <c r="P4" s="18" t="n">
        <f aca="false">SUM(K4,G4)</f>
        <v>5</v>
      </c>
      <c r="Q4" s="19" t="n">
        <f aca="false">SUM(L4,H4)</f>
        <v>5</v>
      </c>
      <c r="R4" s="20" t="n">
        <f aca="false">(COUNTIF(O$4:O$15,"&gt;"&amp;O4)*ROWS(O$4:O$14)+COUNTIF(P$4:P$15,"&lt;"&amp;P4))*ROWS(O$4:O$15)+COUNTIF(Q$4:Q$15,"&lt;"&amp;Q4)</f>
        <v>1595</v>
      </c>
      <c r="S4" s="21" t="n">
        <f aca="false">IF(COUNTIF(R$4:R$15,R4)&gt;1,RANK(R4,R$4:R$15,0)+(COUNT(R$4:R$15)+1-RANK(R4,R$4:R$15,0)-RANK(R4,R$4:R$15,1))/2,RANK(R4,R$4:R$15,0)+(COUNT(R$4:R$15)+1-RANK(R4,R$4:R$15,0)-RANK(R4,R$4:R$15,1)))</f>
        <v>1</v>
      </c>
      <c r="T4" s="22" t="n">
        <v>0</v>
      </c>
    </row>
    <row r="5" customFormat="false" ht="18" hidden="false" customHeight="true" outlineLevel="0" collapsed="false">
      <c r="B5" s="11"/>
      <c r="C5" s="12"/>
      <c r="D5" s="11"/>
      <c r="E5" s="13" t="s">
        <v>19</v>
      </c>
      <c r="F5" s="14"/>
      <c r="G5" s="11" t="n">
        <v>0</v>
      </c>
      <c r="H5" s="11" t="n">
        <v>0</v>
      </c>
      <c r="I5" s="14" t="n">
        <f aca="false">COUNTIF(G$4:G$15,"&lt;"&amp;G5)*ROWS(G$4:G$15)+COUNTIF(H$4:H$15,"&lt;"&amp;H5)</f>
        <v>52</v>
      </c>
      <c r="J5" s="70" t="n">
        <v>9</v>
      </c>
      <c r="K5" s="11" t="n">
        <v>0</v>
      </c>
      <c r="L5" s="11" t="n">
        <v>0</v>
      </c>
      <c r="M5" s="14" t="n">
        <f aca="false">COUNTIF(K$4:K$15,"&lt;"&amp;K5)*ROWS(K$4:K$15)+COUNTIF(L$4:L$15,"&lt;"&amp;L5)</f>
        <v>52</v>
      </c>
      <c r="N5" s="15" t="n">
        <v>9</v>
      </c>
      <c r="O5" s="17" t="n">
        <f aca="false">SUM(J5,N5)</f>
        <v>18</v>
      </c>
      <c r="P5" s="18" t="n">
        <f aca="false">SUM(K5,G5)</f>
        <v>0</v>
      </c>
      <c r="Q5" s="19" t="n">
        <f aca="false">SUM(L5,H5)</f>
        <v>0</v>
      </c>
      <c r="R5" s="20" t="n">
        <f aca="false">(COUNTIF(O$4:O$15,"&gt;"&amp;O5)*ROWS(O$4:O$14)+COUNTIF(P$4:P$15,"&lt;"&amp;P5))*ROWS(O$4:O$15)+COUNTIF(Q$4:Q$15,"&lt;"&amp;Q5)</f>
        <v>580</v>
      </c>
      <c r="S5" s="21" t="n">
        <v>9</v>
      </c>
      <c r="T5" s="22" t="n">
        <v>0</v>
      </c>
    </row>
    <row r="6" customFormat="false" ht="18" hidden="false" customHeight="true" outlineLevel="0" collapsed="false">
      <c r="B6" s="11" t="n">
        <v>6</v>
      </c>
      <c r="C6" s="12" t="n">
        <v>3</v>
      </c>
      <c r="D6" s="11" t="s">
        <v>33</v>
      </c>
      <c r="E6" s="13" t="s">
        <v>21</v>
      </c>
      <c r="F6" s="14"/>
      <c r="G6" s="11" t="n">
        <v>2</v>
      </c>
      <c r="H6" s="11" t="n">
        <v>2</v>
      </c>
      <c r="I6" s="14" t="n">
        <f aca="false">COUNTIF(G$4:G$15,"&lt;"&amp;G6)*ROWS(G$4:G$15)+COUNTIF(H$4:H$15,"&lt;"&amp;H6)</f>
        <v>104</v>
      </c>
      <c r="J6" s="70" t="n">
        <f aca="false">IF(COUNTIF(I$4:I$15,I6)&gt;1,RANK(I6,I$4:I$15,0)+(COUNT(I$4:I$15)+1-RANK(I6,I$4:I$15,0)-RANK(I6,I$4:I$15,1))/2,RANK(I6,I$4:I$15,0)+(COUNT(I$4:I$15)+1-RANK(I6,I$4:I$15,0)-RANK(I6,I$4:I$15,1)))</f>
        <v>2.5</v>
      </c>
      <c r="K6" s="11" t="n">
        <v>2</v>
      </c>
      <c r="L6" s="11" t="n">
        <v>2</v>
      </c>
      <c r="M6" s="14" t="n">
        <f aca="false">COUNTIF(K$4:K$15,"&lt;"&amp;K6)*ROWS(K$4:K$15)+COUNTIF(L$4:L$15,"&lt;"&amp;L6)</f>
        <v>117</v>
      </c>
      <c r="N6" s="15" t="n">
        <f aca="false">IF(COUNTIF(M$4:M$15,M6)&gt;1,RANK(M6,M$4:M$15,0)+(COUNT(M$4:M$15)+1-RANK(M6,M$4:M$15,0)-RANK(M6,M$4:M$15,1))/2,RANK(M6,M$4:M$15,0)+(COUNT(M$4:M$15)+1-RANK(M6,M$4:M$15,0)-RANK(M6,M$4:M$15,1)))</f>
        <v>3</v>
      </c>
      <c r="O6" s="17" t="n">
        <f aca="false">SUM(J6,N6)</f>
        <v>5.5</v>
      </c>
      <c r="P6" s="18" t="n">
        <f aca="false">SUM(K6,G6)</f>
        <v>4</v>
      </c>
      <c r="Q6" s="19" t="n">
        <f aca="false">SUM(L6,H6)</f>
        <v>4</v>
      </c>
      <c r="R6" s="20" t="n">
        <f aca="false">(COUNTIF(O$4:O$15,"&gt;"&amp;O6)*ROWS(O$4:O$14)+COUNTIF(P$4:P$15,"&lt;"&amp;P6))*ROWS(O$4:O$15)+COUNTIF(Q$4:Q$15,"&lt;"&amp;Q6)</f>
        <v>1437</v>
      </c>
      <c r="S6" s="21" t="n">
        <f aca="false">IF(COUNTIF(R$4:R$15,R6)&gt;1,RANK(R6,R$4:R$15,0)+(COUNT(R$4:R$15)+1-RANK(R6,R$4:R$15,0)-RANK(R6,R$4:R$15,1))/2,RANK(R6,R$4:R$15,0)+(COUNT(R$4:R$15)+1-RANK(R6,R$4:R$15,0)-RANK(R6,R$4:R$15,1)))</f>
        <v>2</v>
      </c>
      <c r="T6" s="22" t="n">
        <v>0</v>
      </c>
    </row>
    <row r="7" customFormat="false" ht="18" hidden="false" customHeight="true" outlineLevel="0" collapsed="false">
      <c r="B7" s="11" t="n">
        <v>4</v>
      </c>
      <c r="C7" s="12" t="n">
        <v>1</v>
      </c>
      <c r="D7" s="11" t="s">
        <v>48</v>
      </c>
      <c r="E7" s="13" t="s">
        <v>23</v>
      </c>
      <c r="F7" s="14"/>
      <c r="G7" s="11" t="n">
        <v>1</v>
      </c>
      <c r="H7" s="11" t="n">
        <v>1</v>
      </c>
      <c r="I7" s="14" t="n">
        <f aca="false">COUNTIF(G$4:G$15,"&lt;"&amp;G7)*ROWS(G$4:G$15)+COUNTIF(H$4:H$15,"&lt;"&amp;H7)</f>
        <v>91</v>
      </c>
      <c r="J7" s="70" t="n">
        <f aca="false">IF(COUNTIF(I$4:I$15,I7)&gt;1,RANK(I7,I$4:I$15,0)+(COUNT(I$4:I$15)+1-RANK(I7,I$4:I$15,0)-RANK(I7,I$4:I$15,1))/2,RANK(I7,I$4:I$15,0)+(COUNT(I$4:I$15)+1-RANK(I7,I$4:I$15,0)-RANK(I7,I$4:I$15,1)))</f>
        <v>5</v>
      </c>
      <c r="K7" s="11" t="n">
        <v>3</v>
      </c>
      <c r="L7" s="11" t="n">
        <v>3</v>
      </c>
      <c r="M7" s="14" t="n">
        <f aca="false">COUNTIF(K$4:K$15,"&lt;"&amp;K7)*ROWS(K$4:K$15)+COUNTIF(L$4:L$15,"&lt;"&amp;L7)</f>
        <v>130</v>
      </c>
      <c r="N7" s="15" t="n">
        <f aca="false">IF(COUNTIF(M$4:M$15,M7)&gt;1,RANK(M7,M$4:M$15,0)+(COUNT(M$4:M$15)+1-RANK(M7,M$4:M$15,0)-RANK(M7,M$4:M$15,1))/2,RANK(M7,M$4:M$15,0)+(COUNT(M$4:M$15)+1-RANK(M7,M$4:M$15,0)-RANK(M7,M$4:M$15,1)))</f>
        <v>1.5</v>
      </c>
      <c r="O7" s="17" t="n">
        <f aca="false">SUM(J7,N7)</f>
        <v>6.5</v>
      </c>
      <c r="P7" s="18" t="n">
        <f aca="false">SUM(K7,G7)</f>
        <v>4</v>
      </c>
      <c r="Q7" s="19" t="n">
        <f aca="false">SUM(L7,H7)</f>
        <v>4</v>
      </c>
      <c r="R7" s="20" t="n">
        <f aca="false">(COUNTIF(O$4:O$15,"&gt;"&amp;O7)*ROWS(O$4:O$14)+COUNTIF(P$4:P$15,"&lt;"&amp;P7))*ROWS(O$4:O$15)+COUNTIF(Q$4:Q$15,"&lt;"&amp;Q7)</f>
        <v>1173</v>
      </c>
      <c r="S7" s="21" t="n">
        <f aca="false">IF(COUNTIF(R$4:R$15,R7)&gt;1,RANK(R7,R$4:R$15,0)+(COUNT(R$4:R$15)+1-RANK(R7,R$4:R$15,0)-RANK(R7,R$4:R$15,1))/2,RANK(R7,R$4:R$15,0)+(COUNT(R$4:R$15)+1-RANK(R7,R$4:R$15,0)-RANK(R7,R$4:R$15,1)))</f>
        <v>3</v>
      </c>
      <c r="T7" s="22" t="n">
        <v>0</v>
      </c>
    </row>
    <row r="8" customFormat="false" ht="18" hidden="false" customHeight="true" outlineLevel="0" collapsed="false">
      <c r="B8" s="11"/>
      <c r="C8" s="12"/>
      <c r="D8" s="11" t="s">
        <v>18</v>
      </c>
      <c r="E8" s="13" t="s">
        <v>24</v>
      </c>
      <c r="F8" s="14"/>
      <c r="G8" s="11" t="n">
        <v>0</v>
      </c>
      <c r="H8" s="11" t="n">
        <v>0</v>
      </c>
      <c r="I8" s="14" t="n">
        <f aca="false">COUNTIF(G$4:G$15,"&lt;"&amp;G8)*ROWS(G$4:G$15)+COUNTIF(H$4:H$15,"&lt;"&amp;H8)</f>
        <v>52</v>
      </c>
      <c r="J8" s="70" t="n">
        <v>9</v>
      </c>
      <c r="K8" s="11" t="n">
        <v>0</v>
      </c>
      <c r="L8" s="11" t="n">
        <v>0</v>
      </c>
      <c r="M8" s="14" t="n">
        <f aca="false">COUNTIF(K$4:K$15,"&lt;"&amp;K8)*ROWS(K$4:K$15)+COUNTIF(L$4:L$15,"&lt;"&amp;L8)</f>
        <v>52</v>
      </c>
      <c r="N8" s="15" t="n">
        <v>9</v>
      </c>
      <c r="O8" s="17" t="n">
        <f aca="false">SUM(J8,N8)</f>
        <v>18</v>
      </c>
      <c r="P8" s="18" t="n">
        <f aca="false">SUM(K8,G8)</f>
        <v>0</v>
      </c>
      <c r="Q8" s="19" t="n">
        <f aca="false">SUM(L8,H8)</f>
        <v>0</v>
      </c>
      <c r="R8" s="20" t="n">
        <f aca="false">(COUNTIF(O$4:O$15,"&gt;"&amp;O8)*ROWS(O$4:O$14)+COUNTIF(P$4:P$15,"&lt;"&amp;P8))*ROWS(O$4:O$15)+COUNTIF(Q$4:Q$15,"&lt;"&amp;Q8)</f>
        <v>580</v>
      </c>
      <c r="S8" s="21" t="n">
        <v>9</v>
      </c>
      <c r="T8" s="22" t="n">
        <v>0</v>
      </c>
    </row>
    <row r="9" customFormat="false" ht="18" hidden="false" customHeight="true" outlineLevel="0" collapsed="false">
      <c r="B9" s="11" t="n">
        <v>1</v>
      </c>
      <c r="C9" s="12" t="n">
        <v>4</v>
      </c>
      <c r="D9" s="71" t="s">
        <v>49</v>
      </c>
      <c r="E9" s="13" t="s">
        <v>26</v>
      </c>
      <c r="F9" s="14"/>
      <c r="G9" s="11" t="n">
        <v>2</v>
      </c>
      <c r="H9" s="11" t="n">
        <v>2</v>
      </c>
      <c r="I9" s="14" t="n">
        <f aca="false">COUNTIF(G$4:G$15,"&lt;"&amp;G9)*ROWS(G$4:G$15)+COUNTIF(H$4:H$15,"&lt;"&amp;H9)</f>
        <v>104</v>
      </c>
      <c r="J9" s="70" t="n">
        <f aca="false">IF(COUNTIF(I$4:I$15,I9)&gt;1,RANK(I9,I$4:I$15,0)+(COUNT(I$4:I$15)+1-RANK(I9,I$4:I$15,0)-RANK(I9,I$4:I$15,1))/2,RANK(I9,I$4:I$15,0)+(COUNT(I$4:I$15)+1-RANK(I9,I$4:I$15,0)-RANK(I9,I$4:I$15,1)))</f>
        <v>2.5</v>
      </c>
      <c r="K9" s="11" t="n">
        <v>0</v>
      </c>
      <c r="L9" s="11" t="n">
        <v>0</v>
      </c>
      <c r="M9" s="14" t="n">
        <f aca="false">COUNTIF(K$4:K$15,"&lt;"&amp;K9)*ROWS(K$4:K$15)+COUNTIF(L$4:L$15,"&lt;"&amp;L9)</f>
        <v>52</v>
      </c>
      <c r="N9" s="15" t="n">
        <f aca="false">IF(COUNTIF(M$4:M$15,M9)&gt;1,RANK(M9,M$4:M$15,0)+(COUNT(M$4:M$15)+1-RANK(M9,M$4:M$15,0)-RANK(M9,M$4:M$15,1))/2,RANK(M9,M$4:M$15,0)+(COUNT(M$4:M$15)+1-RANK(M9,M$4:M$15,0)-RANK(M9,M$4:M$15,1)))</f>
        <v>6.5</v>
      </c>
      <c r="O9" s="17" t="n">
        <f aca="false">SUM(J9,N9)</f>
        <v>9</v>
      </c>
      <c r="P9" s="18" t="n">
        <f aca="false">SUM(K9,G9)</f>
        <v>2</v>
      </c>
      <c r="Q9" s="19" t="n">
        <f aca="false">SUM(L9,H9)</f>
        <v>2</v>
      </c>
      <c r="R9" s="20" t="n">
        <f aca="false">(COUNTIF(O$4:O$15,"&gt;"&amp;O9)*ROWS(O$4:O$14)+COUNTIF(P$4:P$15,"&lt;"&amp;P9))*ROWS(O$4:O$15)+COUNTIF(Q$4:Q$15,"&lt;"&amp;Q9)</f>
        <v>1015</v>
      </c>
      <c r="S9" s="21" t="n">
        <f aca="false">IF(COUNTIF(R$4:R$15,R9)&gt;1,RANK(R9,R$4:R$15,0)+(COUNT(R$4:R$15)+1-RANK(R9,R$4:R$15,0)-RANK(R9,R$4:R$15,1))/2,RANK(R9,R$4:R$15,0)+(COUNT(R$4:R$15)+1-RANK(R9,R$4:R$15,0)-RANK(R9,R$4:R$15,1)))</f>
        <v>5</v>
      </c>
      <c r="T9" s="22" t="n">
        <v>0</v>
      </c>
    </row>
    <row r="10" customFormat="false" ht="18" hidden="false" customHeight="true" outlineLevel="0" collapsed="false">
      <c r="B10" s="11" t="n">
        <v>3</v>
      </c>
      <c r="C10" s="12" t="n">
        <v>6</v>
      </c>
      <c r="D10" s="11" t="s">
        <v>50</v>
      </c>
      <c r="E10" s="13" t="s">
        <v>28</v>
      </c>
      <c r="F10" s="14"/>
      <c r="G10" s="11" t="n">
        <v>2</v>
      </c>
      <c r="H10" s="11" t="n">
        <v>2</v>
      </c>
      <c r="I10" s="14" t="n">
        <f aca="false">COUNTIF(G$4:G$15,"&lt;"&amp;G10)*ROWS(G$4:G$15)+COUNTIF(H$4:H$15,"&lt;"&amp;H10)</f>
        <v>104</v>
      </c>
      <c r="J10" s="70" t="n">
        <f aca="false">IF(COUNTIF(I$4:I$15,I10)&gt;1,RANK(I10,I$4:I$15,0)+(COUNT(I$4:I$15)+1-RANK(I10,I$4:I$15,0)-RANK(I10,I$4:I$15,1))/2,RANK(I10,I$4:I$15,0)+(COUNT(I$4:I$15)+1-RANK(I10,I$4:I$15,0)-RANK(I10,I$4:I$15,1)))</f>
        <v>2.5</v>
      </c>
      <c r="K10" s="11" t="n">
        <v>1</v>
      </c>
      <c r="L10" s="11" t="n">
        <v>1</v>
      </c>
      <c r="M10" s="14" t="n">
        <f aca="false">COUNTIF(K$4:K$15,"&lt;"&amp;K10)*ROWS(K$4:K$15)+COUNTIF(L$4:L$15,"&lt;"&amp;L10)</f>
        <v>104</v>
      </c>
      <c r="N10" s="15" t="n">
        <f aca="false">IF(COUNTIF(M$4:M$15,M10)&gt;1,RANK(M10,M$4:M$15,0)+(COUNT(M$4:M$15)+1-RANK(M10,M$4:M$15,0)-RANK(M10,M$4:M$15,1))/2,RANK(M10,M$4:M$15,0)+(COUNT(M$4:M$15)+1-RANK(M10,M$4:M$15,0)-RANK(M10,M$4:M$15,1)))</f>
        <v>4</v>
      </c>
      <c r="O10" s="17" t="n">
        <f aca="false">SUM(J10,N10)</f>
        <v>6.5</v>
      </c>
      <c r="P10" s="18" t="n">
        <f aca="false">SUM(K10,G10)</f>
        <v>3</v>
      </c>
      <c r="Q10" s="19" t="n">
        <f aca="false">SUM(L10,H10)</f>
        <v>3</v>
      </c>
      <c r="R10" s="20" t="n">
        <f aca="false">(COUNTIF(O$4:O$15,"&gt;"&amp;O10)*ROWS(O$4:O$14)+COUNTIF(P$4:P$15,"&lt;"&amp;P10))*ROWS(O$4:O$15)+COUNTIF(Q$4:Q$15,"&lt;"&amp;Q10)</f>
        <v>1160</v>
      </c>
      <c r="S10" s="21" t="n">
        <f aca="false">IF(COUNTIF(R$4:R$15,R10)&gt;1,RANK(R10,R$4:R$15,0)+(COUNT(R$4:R$15)+1-RANK(R10,R$4:R$15,0)-RANK(R10,R$4:R$15,1))/2,RANK(R10,R$4:R$15,0)+(COUNT(R$4:R$15)+1-RANK(R10,R$4:R$15,0)-RANK(R10,R$4:R$15,1)))</f>
        <v>4</v>
      </c>
      <c r="T10" s="22" t="n">
        <v>0</v>
      </c>
    </row>
    <row r="11" customFormat="false" ht="18.6" hidden="false" customHeight="true" outlineLevel="0" collapsed="false">
      <c r="B11" s="11"/>
      <c r="C11" s="12"/>
      <c r="D11" s="11" t="s">
        <v>18</v>
      </c>
      <c r="E11" s="13" t="s">
        <v>29</v>
      </c>
      <c r="F11" s="14"/>
      <c r="G11" s="11" t="n">
        <v>0</v>
      </c>
      <c r="H11" s="11" t="n">
        <v>0</v>
      </c>
      <c r="I11" s="14" t="n">
        <f aca="false">COUNTIF(G$4:G$15,"&lt;"&amp;G11)*ROWS(G$4:G$15)+COUNTIF(H$4:H$15,"&lt;"&amp;H11)</f>
        <v>52</v>
      </c>
      <c r="J11" s="70" t="n">
        <v>9</v>
      </c>
      <c r="K11" s="11" t="n">
        <v>0</v>
      </c>
      <c r="L11" s="11" t="n">
        <v>0</v>
      </c>
      <c r="M11" s="14" t="n">
        <f aca="false">COUNTIF(K$4:K$15,"&lt;"&amp;K11)*ROWS(K$4:K$15)+COUNTIF(L$4:L$15,"&lt;"&amp;L11)</f>
        <v>52</v>
      </c>
      <c r="N11" s="15" t="n">
        <v>9</v>
      </c>
      <c r="O11" s="17" t="n">
        <f aca="false">SUM(J11,N11)</f>
        <v>18</v>
      </c>
      <c r="P11" s="18" t="n">
        <f aca="false">SUM(K11,G11)</f>
        <v>0</v>
      </c>
      <c r="Q11" s="19" t="n">
        <f aca="false">SUM(L11,H11)</f>
        <v>0</v>
      </c>
      <c r="R11" s="20" t="n">
        <f aca="false">(COUNTIF(O$4:O$15,"&gt;"&amp;O11)*ROWS(O$4:O$14)+COUNTIF(P$4:P$15,"&lt;"&amp;P11))*ROWS(O$4:O$15)+COUNTIF(Q$4:Q$15,"&lt;"&amp;Q11)</f>
        <v>580</v>
      </c>
      <c r="S11" s="21" t="n">
        <v>9</v>
      </c>
      <c r="T11" s="22" t="n">
        <v>0</v>
      </c>
    </row>
    <row r="12" customFormat="false" ht="18.6" hidden="true" customHeight="true" outlineLevel="0" collapsed="false">
      <c r="B12" s="25"/>
      <c r="C12" s="26"/>
      <c r="D12" s="25"/>
      <c r="E12" s="27"/>
      <c r="F12" s="28"/>
      <c r="G12" s="25" t="n">
        <v>-2</v>
      </c>
      <c r="H12" s="25" t="n">
        <v>-2</v>
      </c>
      <c r="I12" s="28" t="n">
        <f aca="false">COUNTIF(G$4:G$15,"&lt;"&amp;G12)*ROWS(G$4:G$15)+COUNTIF(H$4:H$15,"&lt;"&amp;H12)</f>
        <v>0</v>
      </c>
      <c r="J12" s="72" t="n">
        <f aca="false">IF(COUNTIF(I$4:I$15,I12)&gt;1,RANK(I12,I$4:I$15,0)+(COUNT(I$4:I$15)+1-RANK(I12,I$4:I$15,0)-RANK(I12,I$4:I$15,1))/2,RANK(I12,I$4:I$15,0)+(COUNT(I$4:I$15)+1-RANK(I12,I$4:I$15,0)-RANK(I12,I$4:I$15,1)))</f>
        <v>10.5</v>
      </c>
      <c r="K12" s="25" t="n">
        <v>-2</v>
      </c>
      <c r="L12" s="25" t="n">
        <v>-2</v>
      </c>
      <c r="M12" s="28" t="n">
        <f aca="false">COUNTIF(K$4:K$15,"&lt;"&amp;K12)*ROWS(K$4:K$15)+COUNTIF(L$4:L$15,"&lt;"&amp;L12)</f>
        <v>0</v>
      </c>
      <c r="N12" s="29" t="n">
        <f aca="false">IF(COUNTIF(M$4:M$15,M12)&gt;1,RANK(M12,M$4:M$15,0)+(COUNT(M$4:M$15)+1-RANK(M12,M$4:M$15,0)-RANK(M12,M$4:M$15,1))/2,RANK(M12,M$4:M$15,0)+(COUNT(M$4:M$15)+1-RANK(M12,M$4:M$15,0)-RANK(M12,M$4:M$15,1)))</f>
        <v>10.5</v>
      </c>
      <c r="O12" s="30" t="n">
        <f aca="false">SUM(J12,N12)</f>
        <v>21</v>
      </c>
      <c r="P12" s="31" t="n">
        <f aca="false">SUM(K12,G12)</f>
        <v>-4</v>
      </c>
      <c r="Q12" s="32" t="n">
        <f aca="false">SUM(L12,H12)</f>
        <v>-4</v>
      </c>
      <c r="R12" s="33" t="n">
        <f aca="false">(COUNTIF(O$4:O$15,"&gt;"&amp;O12)*ROWS(O$4:O$14)+COUNTIF(P$4:P$15,"&lt;"&amp;P12))*ROWS(O$4:O$15)+COUNTIF(Q$4:Q$15,"&lt;"&amp;Q12)</f>
        <v>0</v>
      </c>
      <c r="S12" s="34" t="n">
        <f aca="false">IF(COUNTIF(R$4:R$15,R12)&gt;1,RANK(R12,R$4:R$15,0)+(COUNT(R$4:R$15)+1-RANK(R12,R$4:R$15,0)-RANK(R12,R$4:R$15,1))/2,RANK(R12,R$4:R$15,0)+(COUNT(R$4:R$15)+1-RANK(R12,R$4:R$15,0)-RANK(R12,R$4:R$15,1)))</f>
        <v>10.5</v>
      </c>
      <c r="T12" s="35" t="n">
        <v>0</v>
      </c>
    </row>
    <row r="13" customFormat="false" ht="18" hidden="true" customHeight="true" outlineLevel="0" collapsed="false">
      <c r="B13" s="25"/>
      <c r="C13" s="25"/>
      <c r="D13" s="25"/>
      <c r="E13" s="27"/>
      <c r="F13" s="28"/>
      <c r="G13" s="25" t="n">
        <v>-2</v>
      </c>
      <c r="H13" s="25" t="n">
        <v>-2</v>
      </c>
      <c r="I13" s="26" t="n">
        <f aca="false">COUNTIF(G$4:G$15,"&lt;"&amp;G13)*ROWS(G$4:G$15)+COUNTIF(H$4:H$15,"&lt;"&amp;H13)</f>
        <v>0</v>
      </c>
      <c r="J13" s="29" t="n">
        <f aca="false">IF(COUNTIF(I$4:I$15,I13)&gt;1,RANK(I13,I$4:I$15,0)+(COUNT(I$4:I$15)+1-RANK(I13,I$4:I$15,0)-RANK(I13,I$4:I$15,1))/2,RANK(I13,I$4:I$15,0)+(COUNT(I$4:I$15)+1-RANK(I13,I$4:I$15,0)-RANK(I13,I$4:I$15,1)))</f>
        <v>10.5</v>
      </c>
      <c r="K13" s="25" t="n">
        <v>-2</v>
      </c>
      <c r="L13" s="25" t="n">
        <v>-2</v>
      </c>
      <c r="M13" s="26" t="n">
        <f aca="false">COUNTIF(K$4:K$15,"&lt;"&amp;K13)*ROWS(K$4:K$15)+COUNTIF(L$4:L$15,"&lt;"&amp;L13)</f>
        <v>0</v>
      </c>
      <c r="N13" s="29" t="n">
        <f aca="false">IF(COUNTIF(M$4:M$15,M13)&gt;1,RANK(M13,M$4:M$15,0)+(COUNT(M$4:M$15)+1-RANK(M13,M$4:M$15,0)-RANK(M13,M$4:M$15,1))/2,RANK(M13,M$4:M$15,0)+(COUNT(M$4:M$15)+1-RANK(M13,M$4:M$15,0)-RANK(M13,M$4:M$15,1)))</f>
        <v>10.5</v>
      </c>
      <c r="O13" s="30" t="n">
        <f aca="false">SUM(J13,N13)</f>
        <v>21</v>
      </c>
      <c r="P13" s="31" t="n">
        <f aca="false">SUM(K13,G13)</f>
        <v>-4</v>
      </c>
      <c r="Q13" s="32" t="n">
        <f aca="false">SUM(L13,H13)</f>
        <v>-4</v>
      </c>
      <c r="R13" s="33" t="n">
        <f aca="false">(COUNTIF(O$4:O$15,"&gt;"&amp;O13)*ROWS(O$4:O$14)+COUNTIF(P$4:P$15,"&lt;"&amp;P13))*ROWS(O$4:O$15)+COUNTIF(Q$4:Q$15,"&lt;"&amp;Q13)</f>
        <v>0</v>
      </c>
      <c r="S13" s="34" t="n">
        <f aca="false">IF(COUNTIF(R$4:R$15,R13)&gt;1,RANK(R13,R$4:R$15,0)+(COUNT(R$4:R$15)+1-RANK(R13,R$4:R$15,0)-RANK(R13,R$4:R$15,1))/2,RANK(R13,R$4:R$15,0)+(COUNT(R$4:R$15)+1-RANK(R13,R$4:R$15,0)-RANK(R13,R$4:R$15,1)))</f>
        <v>10.5</v>
      </c>
      <c r="T13" s="35" t="n">
        <v>0</v>
      </c>
    </row>
    <row r="14" customFormat="false" ht="18" hidden="true" customHeight="true" outlineLevel="0" collapsed="false">
      <c r="B14" s="11"/>
      <c r="C14" s="11"/>
      <c r="D14" s="73"/>
      <c r="E14" s="13"/>
      <c r="F14" s="14"/>
      <c r="G14" s="11" t="n">
        <v>-2</v>
      </c>
      <c r="H14" s="11" t="n">
        <v>-2</v>
      </c>
      <c r="I14" s="12" t="n">
        <f aca="false">COUNTIF(G$4:G$15,"&lt;"&amp;G14)*ROWS(G$4:G$15)+COUNTIF(H$4:H$15,"&lt;"&amp;H14)</f>
        <v>0</v>
      </c>
      <c r="J14" s="15" t="n">
        <f aca="false">IF(COUNTIF(I$4:I$15,I14)&gt;1,RANK(I14,I$4:I$15,0)+(COUNT(I$4:I$15)+1-RANK(I14,I$4:I$15,0)-RANK(I14,I$4:I$15,1))/2,RANK(I14,I$4:I$15,0)+(COUNT(I$4:I$15)+1-RANK(I14,I$4:I$15,0)-RANK(I14,I$4:I$15,1)))</f>
        <v>10.5</v>
      </c>
      <c r="K14" s="11" t="n">
        <v>-2</v>
      </c>
      <c r="L14" s="11" t="n">
        <v>-2</v>
      </c>
      <c r="M14" s="12" t="n">
        <f aca="false">COUNTIF(K$4:K$15,"&lt;"&amp;K14)*ROWS(K$4:K$15)+COUNTIF(L$4:L$15,"&lt;"&amp;L14)</f>
        <v>0</v>
      </c>
      <c r="N14" s="15" t="n">
        <f aca="false">IF(COUNTIF(M$4:M$15,M14)&gt;1,RANK(M14,M$4:M$15,0)+(COUNT(M$4:M$15)+1-RANK(M14,M$4:M$15,0)-RANK(M14,M$4:M$15,1))/2,RANK(M14,M$4:M$15,0)+(COUNT(M$4:M$15)+1-RANK(M14,M$4:M$15,0)-RANK(M14,M$4:M$15,1)))</f>
        <v>10.5</v>
      </c>
      <c r="O14" s="17" t="n">
        <f aca="false">SUM(J14,N14)</f>
        <v>21</v>
      </c>
      <c r="P14" s="18" t="n">
        <f aca="false">SUM(K14,G14)</f>
        <v>-4</v>
      </c>
      <c r="Q14" s="19" t="n">
        <f aca="false">SUM(L14,H14)</f>
        <v>-4</v>
      </c>
      <c r="R14" s="20" t="n">
        <f aca="false">(COUNTIF(O$4:O$15,"&gt;"&amp;O14)*ROWS(O$4:O$14)+COUNTIF(P$4:P$15,"&lt;"&amp;P14))*ROWS(O$4:O$15)+COUNTIF(Q$4:Q$15,"&lt;"&amp;Q14)</f>
        <v>0</v>
      </c>
      <c r="S14" s="21" t="n">
        <f aca="false">IF(COUNTIF(R$4:R$15,R14)&gt;1,RANK(R14,R$4:R$15,0)+(COUNT(R$4:R$15)+1-RANK(R14,R$4:R$15,0)-RANK(R14,R$4:R$15,1))/2,RANK(R14,R$4:R$15,0)+(COUNT(R$4:R$15)+1-RANK(R14,R$4:R$15,0)-RANK(R14,R$4:R$15,1)))</f>
        <v>10.5</v>
      </c>
      <c r="T14" s="22" t="n">
        <v>0</v>
      </c>
    </row>
    <row r="15" customFormat="false" ht="18.6" hidden="true" customHeight="true" outlineLevel="0" collapsed="false">
      <c r="B15" s="11"/>
      <c r="C15" s="11"/>
      <c r="D15" s="11"/>
      <c r="E15" s="13"/>
      <c r="F15" s="14"/>
      <c r="G15" s="11" t="n">
        <v>-2</v>
      </c>
      <c r="H15" s="11" t="n">
        <v>-2</v>
      </c>
      <c r="I15" s="12" t="n">
        <f aca="false">COUNTIF(G$4:G$15,"&lt;"&amp;G15)*ROWS(G$4:G$15)+COUNTIF(H$4:H$15,"&lt;"&amp;H15)</f>
        <v>0</v>
      </c>
      <c r="J15" s="15" t="n">
        <f aca="false">IF(COUNTIF(I$4:I$15,I15)&gt;1,RANK(I15,I$4:I$15,0)+(COUNT(I$4:I$15)+1-RANK(I15,I$4:I$15,0)-RANK(I15,I$4:I$15,1))/2,RANK(I15,I$4:I$15,0)+(COUNT(I$4:I$15)+1-RANK(I15,I$4:I$15,0)-RANK(I15,I$4:I$15,1)))</f>
        <v>10.5</v>
      </c>
      <c r="K15" s="11" t="n">
        <v>-2</v>
      </c>
      <c r="L15" s="11" t="n">
        <v>-2</v>
      </c>
      <c r="M15" s="12" t="n">
        <f aca="false">COUNTIF(K$4:K$15,"&lt;"&amp;K15)*ROWS(K$4:K$15)+COUNTIF(L$4:L$15,"&lt;"&amp;L15)</f>
        <v>0</v>
      </c>
      <c r="N15" s="15" t="n">
        <f aca="false">IF(COUNTIF(M$4:M$15,M15)&gt;1,RANK(M15,M$4:M$15,0)+(COUNT(M$4:M$15)+1-RANK(M15,M$4:M$15,0)-RANK(M15,M$4:M$15,1))/2,RANK(M15,M$4:M$15,0)+(COUNT(M$4:M$15)+1-RANK(M15,M$4:M$15,0)-RANK(M15,M$4:M$15,1)))</f>
        <v>10.5</v>
      </c>
      <c r="O15" s="17" t="n">
        <f aca="false">SUM(J15,N15)</f>
        <v>21</v>
      </c>
      <c r="P15" s="18" t="n">
        <f aca="false">SUM(K15,G15)</f>
        <v>-4</v>
      </c>
      <c r="Q15" s="19" t="n">
        <f aca="false">SUM(L15,H15)</f>
        <v>-4</v>
      </c>
      <c r="R15" s="20" t="n">
        <f aca="false">(COUNTIF(O$4:O$15,"&gt;"&amp;O15)*ROWS(O$4:O$14)+COUNTIF(P$4:P$15,"&lt;"&amp;P15))*ROWS(O$4:O$15)+COUNTIF(Q$4:Q$15,"&lt;"&amp;Q15)</f>
        <v>0</v>
      </c>
      <c r="S15" s="21" t="n">
        <f aca="false">IF(COUNTIF(R$4:R$15,R15)&gt;1,RANK(R15,R$4:R$15,0)+(COUNT(R$4:R$15)+1-RANK(R15,R$4:R$15,0)-RANK(R15,R$4:R$15,1))/2,RANK(R15,R$4:R$15,0)+(COUNT(R$4:R$15)+1-RANK(R15,R$4:R$15,0)-RANK(R15,R$4:R$15,1)))</f>
        <v>10.5</v>
      </c>
      <c r="T15" s="22" t="n">
        <v>0</v>
      </c>
    </row>
    <row r="16" customFormat="false" ht="13.2" hidden="false" customHeight="true" outlineLevel="0" collapsed="false">
      <c r="B16" s="37"/>
      <c r="C16" s="37"/>
      <c r="D16" s="37"/>
      <c r="E16" s="37"/>
      <c r="F16" s="37"/>
      <c r="G16" s="37"/>
      <c r="H16" s="37"/>
      <c r="I16" s="37"/>
      <c r="J16" s="37" t="n">
        <f aca="false">SUM(J4:J15)</f>
        <v>84</v>
      </c>
      <c r="K16" s="37"/>
      <c r="L16" s="37"/>
      <c r="M16" s="37"/>
      <c r="N16" s="37" t="n">
        <f aca="false">SUM(N4:N15)</f>
        <v>85.5</v>
      </c>
      <c r="O16" s="37" t="n">
        <f aca="false">SUM(O4:O15)</f>
        <v>169.5</v>
      </c>
      <c r="P16" s="37"/>
      <c r="Q16" s="37"/>
      <c r="R16" s="37"/>
      <c r="S16" s="37"/>
      <c r="T16" s="37" t="n">
        <f aca="false">SUM(T4:T15)</f>
        <v>0</v>
      </c>
    </row>
  </sheetData>
  <mergeCells count="2">
    <mergeCell ref="B2:T2"/>
    <mergeCell ref="B3:C3"/>
  </mergeCells>
  <printOptions headings="false" gridLines="false" gridLinesSet="true" horizontalCentered="false" verticalCentered="false"/>
  <pageMargins left="0.7" right="0.7" top="0.75" bottom="0.75" header="0.75" footer="0.7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08203125" defaultRowHeight="13.2" zeroHeight="false" outlineLevelRow="0" outlineLevelCol="0"/>
  <cols>
    <col collapsed="false" customWidth="true" hidden="true" outlineLevel="0" max="1" min="1" style="1" width="2.7"/>
    <col collapsed="false" customWidth="true" hidden="false" outlineLevel="0" max="3" min="2" style="1" width="5.51"/>
    <col collapsed="false" customWidth="true" hidden="false" outlineLevel="0" max="4" min="4" style="1" width="19.33"/>
    <col collapsed="false" customWidth="true" hidden="false" outlineLevel="0" max="5" min="5" style="1" width="16.31"/>
    <col collapsed="false" customWidth="true" hidden="true" outlineLevel="0" max="6" min="6" style="1" width="8.42"/>
    <col collapsed="false" customWidth="true" hidden="false" outlineLevel="0" max="7" min="7" style="1" width="6.59"/>
    <col collapsed="false" customWidth="true" hidden="false" outlineLevel="0" max="8" min="8" style="1" width="6.05"/>
    <col collapsed="false" customWidth="true" hidden="true" outlineLevel="0" max="9" min="9" style="1" width="10.26"/>
    <col collapsed="false" customWidth="false" hidden="false" outlineLevel="0" max="10" min="10" style="1" width="9.07"/>
    <col collapsed="false" customWidth="true" hidden="false" outlineLevel="0" max="11" min="11" style="1" width="6.37"/>
    <col collapsed="false" customWidth="true" hidden="false" outlineLevel="0" max="12" min="12" style="1" width="5.94"/>
    <col collapsed="false" customWidth="false" hidden="true" outlineLevel="0" max="13" min="13" style="1" width="9.07"/>
    <col collapsed="false" customWidth="true" hidden="false" outlineLevel="0" max="14" min="14" style="1" width="8.42"/>
    <col collapsed="false" customWidth="true" hidden="false" outlineLevel="0" max="15" min="15" style="1" width="10.58"/>
    <col collapsed="false" customWidth="true" hidden="false" outlineLevel="0" max="16" min="16" style="1" width="7.99"/>
    <col collapsed="false" customWidth="true" hidden="false" outlineLevel="0" max="17" min="17" style="1" width="7.02"/>
    <col collapsed="false" customWidth="false" hidden="true" outlineLevel="0" max="18" min="18" style="1" width="9.07"/>
    <col collapsed="false" customWidth="false" hidden="false" outlineLevel="0" max="1024" min="19" style="1" width="9.07"/>
  </cols>
  <sheetData>
    <row r="1" customFormat="false" ht="13.8" hidden="false" customHeight="true" outlineLevel="0" collapsed="false"/>
    <row r="2" s="4" customFormat="true" ht="18" hidden="false" customHeight="true" outlineLevel="0" collapsed="false">
      <c r="A2" s="2"/>
      <c r="B2" s="3" t="s">
        <v>81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customFormat="false" ht="40.2" hidden="false" customHeight="true" outlineLevel="0" collapsed="false">
      <c r="B3" s="5" t="s">
        <v>1</v>
      </c>
      <c r="C3" s="5"/>
      <c r="D3" s="6" t="s">
        <v>2</v>
      </c>
      <c r="E3" s="6" t="s">
        <v>3</v>
      </c>
      <c r="F3" s="7" t="s">
        <v>4</v>
      </c>
      <c r="G3" s="8" t="s">
        <v>5</v>
      </c>
      <c r="H3" s="8" t="s">
        <v>6</v>
      </c>
      <c r="I3" s="9"/>
      <c r="J3" s="8" t="s">
        <v>7</v>
      </c>
      <c r="K3" s="8" t="s">
        <v>8</v>
      </c>
      <c r="L3" s="8" t="s">
        <v>9</v>
      </c>
      <c r="M3" s="9"/>
      <c r="N3" s="9" t="s">
        <v>10</v>
      </c>
      <c r="O3" s="8" t="s">
        <v>38</v>
      </c>
      <c r="P3" s="8" t="s">
        <v>12</v>
      </c>
      <c r="Q3" s="8" t="s">
        <v>13</v>
      </c>
      <c r="R3" s="10"/>
      <c r="S3" s="8" t="s">
        <v>14</v>
      </c>
      <c r="T3" s="8" t="s">
        <v>15</v>
      </c>
    </row>
    <row r="4" customFormat="false" ht="18" hidden="false" customHeight="true" outlineLevel="0" collapsed="false">
      <c r="B4" s="11" t="n">
        <v>5</v>
      </c>
      <c r="C4" s="11" t="n">
        <v>2</v>
      </c>
      <c r="D4" s="11" t="s">
        <v>16</v>
      </c>
      <c r="E4" s="13" t="s">
        <v>17</v>
      </c>
      <c r="F4" s="14"/>
      <c r="G4" s="11" t="n">
        <v>0</v>
      </c>
      <c r="H4" s="11" t="n">
        <v>0</v>
      </c>
      <c r="I4" s="14" t="n">
        <f aca="false">COUNTIF(G$4:G$15,"&lt;"&amp;G4)*ROWS(G$4:G$15)+COUNTIF(H$4:H$15,"&lt;"&amp;H4)</f>
        <v>52</v>
      </c>
      <c r="J4" s="70" t="n">
        <f aca="false">IF(COUNTIF(I$4:I$15,I4)&gt;1,RANK(I4,I$4:I$15,0)+(COUNT(I$4:I$15)+1-RANK(I4,I$4:I$15,0)-RANK(I4,I$4:I$15,1))/2,RANK(I4,I$4:I$15,0)+(COUNT(I$4:I$15)+1-RANK(I4,I$4:I$15,0)-RANK(I4,I$4:I$15,1)))</f>
        <v>5</v>
      </c>
      <c r="K4" s="11" t="n">
        <v>1</v>
      </c>
      <c r="L4" s="11" t="n">
        <v>1</v>
      </c>
      <c r="M4" s="14" t="n">
        <f aca="false">COUNTIF(K$4:K$15,"&lt;"&amp;K4)*ROWS(K$4:K$15)+COUNTIF(L$4:L$15,"&lt;"&amp;L4)</f>
        <v>78</v>
      </c>
      <c r="N4" s="15" t="n">
        <f aca="false">IF(COUNTIF(M$4:M$15,M4)&gt;1,RANK(M4,M$4:M$15,0)+(COUNT(M$4:M$15)+1-RANK(M4,M$4:M$15,0)-RANK(M4,M$4:M$15,1))/2,RANK(M4,M$4:M$15,0)+(COUNT(M$4:M$15)+1-RANK(M4,M$4:M$15,0)-RANK(M4,M$4:M$15,1)))</f>
        <v>3.5</v>
      </c>
      <c r="O4" s="17" t="n">
        <f aca="false">SUM(J4,N4)</f>
        <v>8.5</v>
      </c>
      <c r="P4" s="18" t="n">
        <f aca="false">SUM(K4,G4)</f>
        <v>1</v>
      </c>
      <c r="Q4" s="19" t="n">
        <f aca="false">SUM(L4,H4)</f>
        <v>1</v>
      </c>
      <c r="R4" s="20" t="n">
        <f aca="false">(COUNTIF(O$4:O$15,"&gt;"&amp;O4)*ROWS(O$4:O$14)+COUNTIF(P$4:P$15,"&lt;"&amp;P4))*ROWS(O$4:O$15)+COUNTIF(Q$4:Q$15,"&lt;"&amp;Q4)</f>
        <v>1028</v>
      </c>
      <c r="S4" s="21" t="n">
        <f aca="false">IF(COUNTIF(R$4:R$15,R4)&gt;1,RANK(R4,R$4:R$15,0)+(COUNT(R$4:R$15)+1-RANK(R4,R$4:R$15,0)-RANK(R4,R$4:R$15,1))/2,RANK(R4,R$4:R$15,0)+(COUNT(R$4:R$15)+1-RANK(R4,R$4:R$15,0)-RANK(R4,R$4:R$15,1)))</f>
        <v>5</v>
      </c>
      <c r="T4" s="22" t="n">
        <v>0</v>
      </c>
    </row>
    <row r="5" customFormat="false" ht="18" hidden="false" customHeight="true" outlineLevel="0" collapsed="false">
      <c r="B5" s="11" t="n">
        <v>1</v>
      </c>
      <c r="C5" s="11" t="n">
        <v>4</v>
      </c>
      <c r="D5" s="11" t="s">
        <v>40</v>
      </c>
      <c r="E5" s="13" t="s">
        <v>19</v>
      </c>
      <c r="F5" s="14"/>
      <c r="G5" s="11" t="n">
        <v>0</v>
      </c>
      <c r="H5" s="11" t="n">
        <v>0</v>
      </c>
      <c r="I5" s="14" t="n">
        <f aca="false">COUNTIF(G$4:G$15,"&lt;"&amp;G5)*ROWS(G$4:G$15)+COUNTIF(H$4:H$15,"&lt;"&amp;H5)</f>
        <v>52</v>
      </c>
      <c r="J5" s="70" t="n">
        <f aca="false">IF(COUNTIF(I$4:I$15,I5)&gt;1,RANK(I5,I$4:I$15,0)+(COUNT(I$4:I$15)+1-RANK(I5,I$4:I$15,0)-RANK(I5,I$4:I$15,1))/2,RANK(I5,I$4:I$15,0)+(COUNT(I$4:I$15)+1-RANK(I5,I$4:I$15,0)-RANK(I5,I$4:I$15,1)))</f>
        <v>5</v>
      </c>
      <c r="K5" s="11" t="n">
        <v>0</v>
      </c>
      <c r="L5" s="11" t="n">
        <v>0</v>
      </c>
      <c r="M5" s="14" t="n">
        <f aca="false">COUNTIF(K$4:K$15,"&lt;"&amp;K5)*ROWS(K$4:K$15)+COUNTIF(L$4:L$15,"&lt;"&amp;L5)</f>
        <v>52</v>
      </c>
      <c r="N5" s="15" t="n">
        <f aca="false">IF(COUNTIF(M$4:M$15,M5)&gt;1,RANK(M5,M$4:M$15,0)+(COUNT(M$4:M$15)+1-RANK(M5,M$4:M$15,0)-RANK(M5,M$4:M$15,1))/2,RANK(M5,M$4:M$15,0)+(COUNT(M$4:M$15)+1-RANK(M5,M$4:M$15,0)-RANK(M5,M$4:M$15,1)))</f>
        <v>5.5</v>
      </c>
      <c r="O5" s="17" t="n">
        <f aca="false">SUM(J5,N5)</f>
        <v>10.5</v>
      </c>
      <c r="P5" s="18" t="n">
        <f aca="false">SUM(K5,G5)</f>
        <v>0</v>
      </c>
      <c r="Q5" s="19" t="n">
        <f aca="false">SUM(L5,H5)</f>
        <v>0</v>
      </c>
      <c r="R5" s="20" t="n">
        <f aca="false">(COUNTIF(O$4:O$15,"&gt;"&amp;O5)*ROWS(O$4:O$14)+COUNTIF(P$4:P$15,"&lt;"&amp;P5))*ROWS(O$4:O$15)+COUNTIF(Q$4:Q$15,"&lt;"&amp;Q5)</f>
        <v>844</v>
      </c>
      <c r="S5" s="21" t="n">
        <f aca="false">IF(COUNTIF(R$4:R$15,R5)&gt;1,RANK(R5,R$4:R$15,0)+(COUNT(R$4:R$15)+1-RANK(R5,R$4:R$15,0)-RANK(R5,R$4:R$15,1))/2,RANK(R5,R$4:R$15,0)+(COUNT(R$4:R$15)+1-RANK(R5,R$4:R$15,0)-RANK(R5,R$4:R$15,1)))</f>
        <v>6</v>
      </c>
      <c r="T5" s="22" t="n">
        <v>0</v>
      </c>
    </row>
    <row r="6" customFormat="false" ht="18" hidden="false" customHeight="true" outlineLevel="0" collapsed="false">
      <c r="B6" s="11" t="n">
        <v>2</v>
      </c>
      <c r="C6" s="11" t="n">
        <v>5</v>
      </c>
      <c r="D6" s="11" t="s">
        <v>20</v>
      </c>
      <c r="E6" s="13" t="s">
        <v>21</v>
      </c>
      <c r="F6" s="14"/>
      <c r="G6" s="11" t="n">
        <v>4</v>
      </c>
      <c r="H6" s="11" t="n">
        <v>4</v>
      </c>
      <c r="I6" s="14" t="n">
        <f aca="false">COUNTIF(G$4:G$15,"&lt;"&amp;G6)*ROWS(G$4:G$15)+COUNTIF(H$4:H$15,"&lt;"&amp;H6)</f>
        <v>117</v>
      </c>
      <c r="J6" s="70" t="n">
        <f aca="false">IF(COUNTIF(I$4:I$15,I6)&gt;1,RANK(I6,I$4:I$15,0)+(COUNT(I$4:I$15)+1-RANK(I6,I$4:I$15,0)-RANK(I6,I$4:I$15,1))/2,RANK(I6,I$4:I$15,0)+(COUNT(I$4:I$15)+1-RANK(I6,I$4:I$15,0)-RANK(I6,I$4:I$15,1)))</f>
        <v>1</v>
      </c>
      <c r="K6" s="11" t="n">
        <v>0</v>
      </c>
      <c r="L6" s="11" t="n">
        <v>0</v>
      </c>
      <c r="M6" s="14" t="n">
        <f aca="false">COUNTIF(K$4:K$15,"&lt;"&amp;K6)*ROWS(K$4:K$15)+COUNTIF(L$4:L$15,"&lt;"&amp;L6)</f>
        <v>52</v>
      </c>
      <c r="N6" s="15" t="n">
        <f aca="false">IF(COUNTIF(M$4:M$15,M6)&gt;1,RANK(M6,M$4:M$15,0)+(COUNT(M$4:M$15)+1-RANK(M6,M$4:M$15,0)-RANK(M6,M$4:M$15,1))/2,RANK(M6,M$4:M$15,0)+(COUNT(M$4:M$15)+1-RANK(M6,M$4:M$15,0)-RANK(M6,M$4:M$15,1)))</f>
        <v>5.5</v>
      </c>
      <c r="O6" s="17" t="n">
        <f aca="false">SUM(J6,N6)</f>
        <v>6.5</v>
      </c>
      <c r="P6" s="18" t="n">
        <v>0</v>
      </c>
      <c r="Q6" s="19" t="n">
        <v>0</v>
      </c>
      <c r="R6" s="20" t="n">
        <f aca="false">(COUNTIF(O$4:O$15,"&gt;"&amp;O6)*ROWS(O$4:O$14)+COUNTIF(P$4:P$15,"&lt;"&amp;P6))*ROWS(O$4:O$15)+COUNTIF(Q$4:Q$15,"&lt;"&amp;Q6)</f>
        <v>1108</v>
      </c>
      <c r="S6" s="21" t="n">
        <f aca="false">IF(COUNTIF(R$4:R$15,R6)&gt;1,RANK(R6,R$4:R$15,0)+(COUNT(R$4:R$15)+1-RANK(R6,R$4:R$15,0)-RANK(R6,R$4:R$15,1))/2,RANK(R6,R$4:R$15,0)+(COUNT(R$4:R$15)+1-RANK(R6,R$4:R$15,0)-RANK(R6,R$4:R$15,1)))</f>
        <v>4</v>
      </c>
      <c r="T6" s="22" t="n">
        <v>0</v>
      </c>
    </row>
    <row r="7" customFormat="false" ht="18" hidden="false" customHeight="true" outlineLevel="0" collapsed="false">
      <c r="B7" s="11" t="n">
        <v>6</v>
      </c>
      <c r="C7" s="11" t="n">
        <v>3</v>
      </c>
      <c r="D7" s="11" t="s">
        <v>22</v>
      </c>
      <c r="E7" s="13" t="s">
        <v>23</v>
      </c>
      <c r="F7" s="14"/>
      <c r="G7" s="11" t="n">
        <v>1</v>
      </c>
      <c r="H7" s="11" t="n">
        <v>1</v>
      </c>
      <c r="I7" s="14" t="n">
        <f aca="false">COUNTIF(G$4:G$15,"&lt;"&amp;G7)*ROWS(G$4:G$15)+COUNTIF(H$4:H$15,"&lt;"&amp;H7)</f>
        <v>91</v>
      </c>
      <c r="J7" s="70" t="n">
        <f aca="false">IF(COUNTIF(I$4:I$15,I7)&gt;1,RANK(I7,I$4:I$15,0)+(COUNT(I$4:I$15)+1-RANK(I7,I$4:I$15,0)-RANK(I7,I$4:I$15,1))/2,RANK(I7,I$4:I$15,0)+(COUNT(I$4:I$15)+1-RANK(I7,I$4:I$15,0)-RANK(I7,I$4:I$15,1)))</f>
        <v>2.5</v>
      </c>
      <c r="K7" s="11" t="n">
        <v>1</v>
      </c>
      <c r="L7" s="11" t="n">
        <v>1</v>
      </c>
      <c r="M7" s="14" t="n">
        <f aca="false">COUNTIF(K$4:K$15,"&lt;"&amp;K7)*ROWS(K$4:K$15)+COUNTIF(L$4:L$15,"&lt;"&amp;L7)</f>
        <v>78</v>
      </c>
      <c r="N7" s="15" t="n">
        <f aca="false">IF(COUNTIF(M$4:M$15,M7)&gt;1,RANK(M7,M$4:M$15,0)+(COUNT(M$4:M$15)+1-RANK(M7,M$4:M$15,0)-RANK(M7,M$4:M$15,1))/2,RANK(M7,M$4:M$15,0)+(COUNT(M$4:M$15)+1-RANK(M7,M$4:M$15,0)-RANK(M7,M$4:M$15,1)))</f>
        <v>3.5</v>
      </c>
      <c r="O7" s="17" t="n">
        <f aca="false">SUM(J7,N7)</f>
        <v>6</v>
      </c>
      <c r="P7" s="18" t="n">
        <f aca="false">SUM(K7,G7)</f>
        <v>2</v>
      </c>
      <c r="Q7" s="19" t="n">
        <f aca="false">SUM(L7,H7)</f>
        <v>2</v>
      </c>
      <c r="R7" s="20" t="n">
        <f aca="false">(COUNTIF(O$4:O$15,"&gt;"&amp;O7)*ROWS(O$4:O$14)+COUNTIF(P$4:P$15,"&lt;"&amp;P7))*ROWS(O$4:O$15)+COUNTIF(Q$4:Q$15,"&lt;"&amp;Q7)</f>
        <v>1437</v>
      </c>
      <c r="S7" s="21" t="n">
        <f aca="false">IF(COUNTIF(R$4:R$15,R7)&gt;1,RANK(R7,R$4:R$15,0)+(COUNT(R$4:R$15)+1-RANK(R7,R$4:R$15,0)-RANK(R7,R$4:R$15,1))/2,RANK(R7,R$4:R$15,0)+(COUNT(R$4:R$15)+1-RANK(R7,R$4:R$15,0)-RANK(R7,R$4:R$15,1)))</f>
        <v>2</v>
      </c>
      <c r="T7" s="22" t="n">
        <v>0</v>
      </c>
    </row>
    <row r="8" customFormat="false" ht="18" hidden="false" customHeight="true" outlineLevel="0" collapsed="false">
      <c r="B8" s="11"/>
      <c r="C8" s="11"/>
      <c r="D8" s="11" t="s">
        <v>18</v>
      </c>
      <c r="E8" s="13" t="s">
        <v>24</v>
      </c>
      <c r="F8" s="14"/>
      <c r="G8" s="11"/>
      <c r="H8" s="11"/>
      <c r="I8" s="14" t="n">
        <f aca="false">COUNTIF(G$4:G$15,"&lt;"&amp;G8)*ROWS(G$4:G$15)+COUNTIF(H$4:H$15,"&lt;"&amp;H8)</f>
        <v>0</v>
      </c>
      <c r="J8" s="70" t="n">
        <v>9</v>
      </c>
      <c r="K8" s="11"/>
      <c r="L8" s="11"/>
      <c r="M8" s="14" t="n">
        <f aca="false">COUNTIF(K$4:K$15,"&lt;"&amp;K8)*ROWS(K$4:K$15)+COUNTIF(L$4:L$15,"&lt;"&amp;L8)</f>
        <v>0</v>
      </c>
      <c r="N8" s="15" t="n">
        <v>9</v>
      </c>
      <c r="O8" s="17" t="n">
        <f aca="false">SUM(J8,N8)</f>
        <v>18</v>
      </c>
      <c r="P8" s="18" t="n">
        <f aca="false">SUM(K8,G8)</f>
        <v>0</v>
      </c>
      <c r="Q8" s="19" t="n">
        <f aca="false">SUM(L8,H8)</f>
        <v>0</v>
      </c>
      <c r="R8" s="20" t="n">
        <f aca="false">(COUNTIF(O$4:O$15,"&gt;"&amp;O8)*ROWS(O$4:O$14)+COUNTIF(P$4:P$15,"&lt;"&amp;P8))*ROWS(O$4:O$15)+COUNTIF(Q$4:Q$15,"&lt;"&amp;Q8)</f>
        <v>580</v>
      </c>
      <c r="S8" s="21" t="n">
        <v>9</v>
      </c>
      <c r="T8" s="22" t="n">
        <v>0</v>
      </c>
    </row>
    <row r="9" customFormat="false" ht="18" hidden="false" customHeight="true" outlineLevel="0" collapsed="false">
      <c r="B9" s="11" t="n">
        <v>4</v>
      </c>
      <c r="C9" s="11" t="n">
        <v>1</v>
      </c>
      <c r="D9" s="71" t="s">
        <v>43</v>
      </c>
      <c r="E9" s="13" t="s">
        <v>26</v>
      </c>
      <c r="F9" s="14"/>
      <c r="G9" s="11" t="n">
        <v>1</v>
      </c>
      <c r="H9" s="11" t="n">
        <v>1</v>
      </c>
      <c r="I9" s="14" t="n">
        <f aca="false">COUNTIF(G$4:G$15,"&lt;"&amp;G9)*ROWS(G$4:G$15)+COUNTIF(H$4:H$15,"&lt;"&amp;H9)</f>
        <v>91</v>
      </c>
      <c r="J9" s="70" t="n">
        <f aca="false">IF(COUNTIF(I$4:I$15,I9)&gt;1,RANK(I9,I$4:I$15,0)+(COUNT(I$4:I$15)+1-RANK(I9,I$4:I$15,0)-RANK(I9,I$4:I$15,1))/2,RANK(I9,I$4:I$15,0)+(COUNT(I$4:I$15)+1-RANK(I9,I$4:I$15,0)-RANK(I9,I$4:I$15,1)))</f>
        <v>2.5</v>
      </c>
      <c r="K9" s="23" t="n">
        <v>3</v>
      </c>
      <c r="L9" s="11" t="n">
        <v>3</v>
      </c>
      <c r="M9" s="14" t="n">
        <f aca="false">COUNTIF(K$4:K$15,"&lt;"&amp;K9)*ROWS(K$4:K$15)+COUNTIF(L$4:L$15,"&lt;"&amp;L9)</f>
        <v>104</v>
      </c>
      <c r="N9" s="15" t="n">
        <f aca="false">IF(COUNTIF(M$4:M$15,M9)&gt;1,RANK(M9,M$4:M$15,0)+(COUNT(M$4:M$15)+1-RANK(M9,M$4:M$15,0)-RANK(M9,M$4:M$15,1))/2,RANK(M9,M$4:M$15,0)+(COUNT(M$4:M$15)+1-RANK(M9,M$4:M$15,0)-RANK(M9,M$4:M$15,1)))</f>
        <v>1.5</v>
      </c>
      <c r="O9" s="17" t="n">
        <f aca="false">SUM(J9,N9)</f>
        <v>4</v>
      </c>
      <c r="P9" s="18" t="n">
        <f aca="false">SUM(K9,G9)</f>
        <v>4</v>
      </c>
      <c r="Q9" s="19" t="n">
        <f aca="false">SUM(L9,H9)</f>
        <v>4</v>
      </c>
      <c r="R9" s="20" t="n">
        <f aca="false">(COUNTIF(O$4:O$15,"&gt;"&amp;O9)*ROWS(O$4:O$14)+COUNTIF(P$4:P$15,"&lt;"&amp;P9))*ROWS(O$4:O$15)+COUNTIF(Q$4:Q$15,"&lt;"&amp;Q9)</f>
        <v>1595</v>
      </c>
      <c r="S9" s="21" t="n">
        <f aca="false">IF(COUNTIF(R$4:R$15,R9)&gt;1,RANK(R9,R$4:R$15,0)+(COUNT(R$4:R$15)+1-RANK(R9,R$4:R$15,0)-RANK(R9,R$4:R$15,1))/2,RANK(R9,R$4:R$15,0)+(COUNT(R$4:R$15)+1-RANK(R9,R$4:R$15,0)-RANK(R9,R$4:R$15,1)))</f>
        <v>1</v>
      </c>
      <c r="T9" s="22" t="n">
        <v>0</v>
      </c>
    </row>
    <row r="10" customFormat="false" ht="18" hidden="false" customHeight="true" outlineLevel="0" collapsed="false">
      <c r="B10" s="11" t="n">
        <v>3</v>
      </c>
      <c r="C10" s="11" t="n">
        <v>6</v>
      </c>
      <c r="D10" s="11" t="s">
        <v>27</v>
      </c>
      <c r="E10" s="13" t="s">
        <v>28</v>
      </c>
      <c r="F10" s="14"/>
      <c r="G10" s="11" t="n">
        <v>0</v>
      </c>
      <c r="H10" s="11" t="n">
        <v>0</v>
      </c>
      <c r="I10" s="14" t="n">
        <f aca="false">COUNTIF(G$4:G$15,"&lt;"&amp;G10)*ROWS(G$4:G$15)+COUNTIF(H$4:H$15,"&lt;"&amp;H10)</f>
        <v>52</v>
      </c>
      <c r="J10" s="70" t="n">
        <f aca="false">IF(COUNTIF(I$4:I$15,I10)&gt;1,RANK(I10,I$4:I$15,0)+(COUNT(I$4:I$15)+1-RANK(I10,I$4:I$15,0)-RANK(I10,I$4:I$15,1))/2,RANK(I10,I$4:I$15,0)+(COUNT(I$4:I$15)+1-RANK(I10,I$4:I$15,0)-RANK(I10,I$4:I$15,1)))</f>
        <v>5</v>
      </c>
      <c r="K10" s="11" t="n">
        <v>3</v>
      </c>
      <c r="L10" s="11" t="n">
        <v>3</v>
      </c>
      <c r="M10" s="14" t="n">
        <f aca="false">COUNTIF(K$4:K$15,"&lt;"&amp;K10)*ROWS(K$4:K$15)+COUNTIF(L$4:L$15,"&lt;"&amp;L10)</f>
        <v>104</v>
      </c>
      <c r="N10" s="15" t="n">
        <f aca="false">IF(COUNTIF(M$4:M$15,M10)&gt;1,RANK(M10,M$4:M$15,0)+(COUNT(M$4:M$15)+1-RANK(M10,M$4:M$15,0)-RANK(M10,M$4:M$15,1))/2,RANK(M10,M$4:M$15,0)+(COUNT(M$4:M$15)+1-RANK(M10,M$4:M$15,0)-RANK(M10,M$4:M$15,1)))</f>
        <v>1.5</v>
      </c>
      <c r="O10" s="17" t="n">
        <f aca="false">SUM(J10,N10)</f>
        <v>6.5</v>
      </c>
      <c r="P10" s="18" t="n">
        <f aca="false">SUM(K10,G10)</f>
        <v>3</v>
      </c>
      <c r="Q10" s="19" t="n">
        <f aca="false">SUM(L10,H10)</f>
        <v>3</v>
      </c>
      <c r="R10" s="20" t="n">
        <f aca="false">(COUNTIF(O$4:O$15,"&gt;"&amp;O10)*ROWS(O$4:O$14)+COUNTIF(P$4:P$15,"&lt;"&amp;P10))*ROWS(O$4:O$15)+COUNTIF(Q$4:Q$15,"&lt;"&amp;Q10)</f>
        <v>1186</v>
      </c>
      <c r="S10" s="21" t="n">
        <f aca="false">IF(COUNTIF(R$4:R$15,R10)&gt;1,RANK(R10,R$4:R$15,0)+(COUNT(R$4:R$15)+1-RANK(R10,R$4:R$15,0)-RANK(R10,R$4:R$15,1))/2,RANK(R10,R$4:R$15,0)+(COUNT(R$4:R$15)+1-RANK(R10,R$4:R$15,0)-RANK(R10,R$4:R$15,1)))</f>
        <v>3</v>
      </c>
      <c r="T10" s="22" t="n">
        <v>0</v>
      </c>
    </row>
    <row r="11" customFormat="false" ht="18.6" hidden="false" customHeight="true" outlineLevel="0" collapsed="false">
      <c r="B11" s="11"/>
      <c r="C11" s="11"/>
      <c r="D11" s="11" t="s">
        <v>18</v>
      </c>
      <c r="E11" s="13" t="s">
        <v>29</v>
      </c>
      <c r="F11" s="14"/>
      <c r="G11" s="11"/>
      <c r="H11" s="11"/>
      <c r="I11" s="14" t="n">
        <f aca="false">COUNTIF(G$4:G$15,"&lt;"&amp;G11)*ROWS(G$4:G$15)+COUNTIF(H$4:H$15,"&lt;"&amp;H11)</f>
        <v>0</v>
      </c>
      <c r="J11" s="70" t="n">
        <v>9</v>
      </c>
      <c r="K11" s="11"/>
      <c r="L11" s="11"/>
      <c r="M11" s="14" t="n">
        <f aca="false">COUNTIF(K$4:K$15,"&lt;"&amp;K11)*ROWS(K$4:K$15)+COUNTIF(L$4:L$15,"&lt;"&amp;L11)</f>
        <v>0</v>
      </c>
      <c r="N11" s="15" t="n">
        <v>9</v>
      </c>
      <c r="O11" s="17" t="n">
        <f aca="false">SUM(J11,N11)</f>
        <v>18</v>
      </c>
      <c r="P11" s="18" t="n">
        <f aca="false">SUM(K11,G11)</f>
        <v>0</v>
      </c>
      <c r="Q11" s="19" t="n">
        <f aca="false">SUM(L11,H11)</f>
        <v>0</v>
      </c>
      <c r="R11" s="20" t="n">
        <f aca="false">(COUNTIF(O$4:O$15,"&gt;"&amp;O11)*ROWS(O$4:O$14)+COUNTIF(P$4:P$15,"&lt;"&amp;P11))*ROWS(O$4:O$15)+COUNTIF(Q$4:Q$15,"&lt;"&amp;Q11)</f>
        <v>580</v>
      </c>
      <c r="S11" s="21" t="n">
        <v>9</v>
      </c>
      <c r="T11" s="22" t="n">
        <v>0</v>
      </c>
    </row>
    <row r="12" customFormat="false" ht="18.6" hidden="true" customHeight="true" outlineLevel="0" collapsed="false">
      <c r="B12" s="25"/>
      <c r="C12" s="25"/>
      <c r="D12" s="25"/>
      <c r="E12" s="27"/>
      <c r="F12" s="28"/>
      <c r="G12" s="25" t="n">
        <v>-2</v>
      </c>
      <c r="H12" s="25" t="n">
        <v>-2</v>
      </c>
      <c r="I12" s="28" t="n">
        <f aca="false">COUNTIF(G$4:G$15,"&lt;"&amp;G12)*ROWS(G$4:G$15)+COUNTIF(H$4:H$15,"&lt;"&amp;H12)</f>
        <v>0</v>
      </c>
      <c r="J12" s="72" t="n">
        <f aca="false">IF(COUNTIF(I$4:I$15,I12)&gt;1,RANK(I12,I$4:I$15,0)+(COUNT(I$4:I$15)+1-RANK(I12,I$4:I$15,0)-RANK(I12,I$4:I$15,1))/2,RANK(I12,I$4:I$15,0)+(COUNT(I$4:I$15)+1-RANK(I12,I$4:I$15,0)-RANK(I12,I$4:I$15,1)))</f>
        <v>9.5</v>
      </c>
      <c r="K12" s="25" t="n">
        <v>-2</v>
      </c>
      <c r="L12" s="25" t="n">
        <v>-2</v>
      </c>
      <c r="M12" s="28" t="n">
        <f aca="false">COUNTIF(K$4:K$15,"&lt;"&amp;K12)*ROWS(K$4:K$15)+COUNTIF(L$4:L$15,"&lt;"&amp;L12)</f>
        <v>0</v>
      </c>
      <c r="N12" s="29" t="n">
        <f aca="false">IF(COUNTIF(M$4:M$15,M12)&gt;1,RANK(M12,M$4:M$15,0)+(COUNT(M$4:M$15)+1-RANK(M12,M$4:M$15,0)-RANK(M12,M$4:M$15,1))/2,RANK(M12,M$4:M$15,0)+(COUNT(M$4:M$15)+1-RANK(M12,M$4:M$15,0)-RANK(M12,M$4:M$15,1)))</f>
        <v>9.5</v>
      </c>
      <c r="O12" s="30" t="n">
        <f aca="false">SUM(J12,N12)</f>
        <v>19</v>
      </c>
      <c r="P12" s="31" t="n">
        <f aca="false">SUM(K12,G12)</f>
        <v>-4</v>
      </c>
      <c r="Q12" s="32" t="n">
        <f aca="false">SUM(L12,H12)</f>
        <v>-4</v>
      </c>
      <c r="R12" s="33" t="n">
        <f aca="false">(COUNTIF(O$4:O$15,"&gt;"&amp;O12)*ROWS(O$4:O$14)+COUNTIF(P$4:P$15,"&lt;"&amp;P12))*ROWS(O$4:O$15)+COUNTIF(Q$4:Q$15,"&lt;"&amp;Q12)</f>
        <v>0</v>
      </c>
      <c r="S12" s="34" t="n">
        <f aca="false">IF(COUNTIF(R$4:R$15,R12)&gt;1,RANK(R12,R$4:R$15,0)+(COUNT(R$4:R$15)+1-RANK(R12,R$4:R$15,0)-RANK(R12,R$4:R$15,1))/2,RANK(R12,R$4:R$15,0)+(COUNT(R$4:R$15)+1-RANK(R12,R$4:R$15,0)-RANK(R12,R$4:R$15,1)))</f>
        <v>10.5</v>
      </c>
      <c r="T12" s="35" t="n">
        <v>0</v>
      </c>
    </row>
    <row r="13" customFormat="false" ht="18" hidden="true" customHeight="true" outlineLevel="0" collapsed="false">
      <c r="B13" s="25"/>
      <c r="C13" s="25"/>
      <c r="D13" s="25"/>
      <c r="E13" s="27"/>
      <c r="F13" s="28"/>
      <c r="G13" s="25" t="n">
        <v>-2</v>
      </c>
      <c r="H13" s="25" t="n">
        <v>-2</v>
      </c>
      <c r="I13" s="26" t="n">
        <f aca="false">COUNTIF(G$4:G$15,"&lt;"&amp;G13)*ROWS(G$4:G$15)+COUNTIF(H$4:H$15,"&lt;"&amp;H13)</f>
        <v>0</v>
      </c>
      <c r="J13" s="29" t="n">
        <f aca="false">IF(COUNTIF(I$4:I$15,I13)&gt;1,RANK(I13,I$4:I$15,0)+(COUNT(I$4:I$15)+1-RANK(I13,I$4:I$15,0)-RANK(I13,I$4:I$15,1))/2,RANK(I13,I$4:I$15,0)+(COUNT(I$4:I$15)+1-RANK(I13,I$4:I$15,0)-RANK(I13,I$4:I$15,1)))</f>
        <v>9.5</v>
      </c>
      <c r="K13" s="25" t="n">
        <v>-2</v>
      </c>
      <c r="L13" s="25" t="n">
        <v>-2</v>
      </c>
      <c r="M13" s="26" t="n">
        <f aca="false">COUNTIF(K$4:K$15,"&lt;"&amp;K13)*ROWS(K$4:K$15)+COUNTIF(L$4:L$15,"&lt;"&amp;L13)</f>
        <v>0</v>
      </c>
      <c r="N13" s="29" t="n">
        <f aca="false">IF(COUNTIF(M$4:M$15,M13)&gt;1,RANK(M13,M$4:M$15,0)+(COUNT(M$4:M$15)+1-RANK(M13,M$4:M$15,0)-RANK(M13,M$4:M$15,1))/2,RANK(M13,M$4:M$15,0)+(COUNT(M$4:M$15)+1-RANK(M13,M$4:M$15,0)-RANK(M13,M$4:M$15,1)))</f>
        <v>9.5</v>
      </c>
      <c r="O13" s="30" t="n">
        <f aca="false">SUM(J13,N13)</f>
        <v>19</v>
      </c>
      <c r="P13" s="31" t="n">
        <f aca="false">SUM(K13,G13)</f>
        <v>-4</v>
      </c>
      <c r="Q13" s="32" t="n">
        <f aca="false">SUM(L13,H13)</f>
        <v>-4</v>
      </c>
      <c r="R13" s="33" t="n">
        <f aca="false">(COUNTIF(O$4:O$15,"&gt;"&amp;O13)*ROWS(O$4:O$14)+COUNTIF(P$4:P$15,"&lt;"&amp;P13))*ROWS(O$4:O$15)+COUNTIF(Q$4:Q$15,"&lt;"&amp;Q13)</f>
        <v>0</v>
      </c>
      <c r="S13" s="34" t="n">
        <f aca="false">IF(COUNTIF(R$4:R$15,R13)&gt;1,RANK(R13,R$4:R$15,0)+(COUNT(R$4:R$15)+1-RANK(R13,R$4:R$15,0)-RANK(R13,R$4:R$15,1))/2,RANK(R13,R$4:R$15,0)+(COUNT(R$4:R$15)+1-RANK(R13,R$4:R$15,0)-RANK(R13,R$4:R$15,1)))</f>
        <v>10.5</v>
      </c>
      <c r="T13" s="35" t="n">
        <v>0</v>
      </c>
    </row>
    <row r="14" customFormat="false" ht="18" hidden="true" customHeight="true" outlineLevel="0" collapsed="false">
      <c r="B14" s="11"/>
      <c r="C14" s="11"/>
      <c r="D14" s="73"/>
      <c r="E14" s="13"/>
      <c r="F14" s="14"/>
      <c r="G14" s="11" t="n">
        <v>-2</v>
      </c>
      <c r="H14" s="11" t="n">
        <v>-2</v>
      </c>
      <c r="I14" s="12" t="n">
        <f aca="false">COUNTIF(G$4:G$15,"&lt;"&amp;G14)*ROWS(G$4:G$15)+COUNTIF(H$4:H$15,"&lt;"&amp;H14)</f>
        <v>0</v>
      </c>
      <c r="J14" s="15" t="n">
        <f aca="false">IF(COUNTIF(I$4:I$15,I14)&gt;1,RANK(I14,I$4:I$15,0)+(COUNT(I$4:I$15)+1-RANK(I14,I$4:I$15,0)-RANK(I14,I$4:I$15,1))/2,RANK(I14,I$4:I$15,0)+(COUNT(I$4:I$15)+1-RANK(I14,I$4:I$15,0)-RANK(I14,I$4:I$15,1)))</f>
        <v>9.5</v>
      </c>
      <c r="K14" s="11" t="n">
        <v>-2</v>
      </c>
      <c r="L14" s="11" t="n">
        <v>-2</v>
      </c>
      <c r="M14" s="12" t="n">
        <f aca="false">COUNTIF(K$4:K$15,"&lt;"&amp;K14)*ROWS(K$4:K$15)+COUNTIF(L$4:L$15,"&lt;"&amp;L14)</f>
        <v>0</v>
      </c>
      <c r="N14" s="15" t="n">
        <f aca="false">IF(COUNTIF(M$4:M$15,M14)&gt;1,RANK(M14,M$4:M$15,0)+(COUNT(M$4:M$15)+1-RANK(M14,M$4:M$15,0)-RANK(M14,M$4:M$15,1))/2,RANK(M14,M$4:M$15,0)+(COUNT(M$4:M$15)+1-RANK(M14,M$4:M$15,0)-RANK(M14,M$4:M$15,1)))</f>
        <v>9.5</v>
      </c>
      <c r="O14" s="17" t="n">
        <f aca="false">SUM(J14,N14)</f>
        <v>19</v>
      </c>
      <c r="P14" s="18" t="n">
        <f aca="false">SUM(K14,G14)</f>
        <v>-4</v>
      </c>
      <c r="Q14" s="19" t="n">
        <f aca="false">SUM(L14,H14)</f>
        <v>-4</v>
      </c>
      <c r="R14" s="20" t="n">
        <f aca="false">(COUNTIF(O$4:O$15,"&gt;"&amp;O14)*ROWS(O$4:O$14)+COUNTIF(P$4:P$15,"&lt;"&amp;P14))*ROWS(O$4:O$15)+COUNTIF(Q$4:Q$15,"&lt;"&amp;Q14)</f>
        <v>0</v>
      </c>
      <c r="S14" s="21" t="n">
        <f aca="false">IF(COUNTIF(R$4:R$15,R14)&gt;1,RANK(R14,R$4:R$15,0)+(COUNT(R$4:R$15)+1-RANK(R14,R$4:R$15,0)-RANK(R14,R$4:R$15,1))/2,RANK(R14,R$4:R$15,0)+(COUNT(R$4:R$15)+1-RANK(R14,R$4:R$15,0)-RANK(R14,R$4:R$15,1)))</f>
        <v>10.5</v>
      </c>
      <c r="T14" s="22" t="n">
        <v>0</v>
      </c>
    </row>
    <row r="15" customFormat="false" ht="18.6" hidden="true" customHeight="true" outlineLevel="0" collapsed="false">
      <c r="B15" s="11"/>
      <c r="C15" s="11"/>
      <c r="D15" s="11"/>
      <c r="E15" s="13"/>
      <c r="F15" s="14"/>
      <c r="G15" s="11" t="n">
        <v>-2</v>
      </c>
      <c r="H15" s="11" t="n">
        <v>-2</v>
      </c>
      <c r="I15" s="12" t="n">
        <f aca="false">COUNTIF(G$4:G$15,"&lt;"&amp;G15)*ROWS(G$4:G$15)+COUNTIF(H$4:H$15,"&lt;"&amp;H15)</f>
        <v>0</v>
      </c>
      <c r="J15" s="15" t="n">
        <f aca="false">IF(COUNTIF(I$4:I$15,I15)&gt;1,RANK(I15,I$4:I$15,0)+(COUNT(I$4:I$15)+1-RANK(I15,I$4:I$15,0)-RANK(I15,I$4:I$15,1))/2,RANK(I15,I$4:I$15,0)+(COUNT(I$4:I$15)+1-RANK(I15,I$4:I$15,0)-RANK(I15,I$4:I$15,1)))</f>
        <v>9.5</v>
      </c>
      <c r="K15" s="11" t="n">
        <v>-2</v>
      </c>
      <c r="L15" s="11" t="n">
        <v>-2</v>
      </c>
      <c r="M15" s="12" t="n">
        <f aca="false">COUNTIF(K$4:K$15,"&lt;"&amp;K15)*ROWS(K$4:K$15)+COUNTIF(L$4:L$15,"&lt;"&amp;L15)</f>
        <v>0</v>
      </c>
      <c r="N15" s="15" t="n">
        <f aca="false">IF(COUNTIF(M$4:M$15,M15)&gt;1,RANK(M15,M$4:M$15,0)+(COUNT(M$4:M$15)+1-RANK(M15,M$4:M$15,0)-RANK(M15,M$4:M$15,1))/2,RANK(M15,M$4:M$15,0)+(COUNT(M$4:M$15)+1-RANK(M15,M$4:M$15,0)-RANK(M15,M$4:M$15,1)))</f>
        <v>9.5</v>
      </c>
      <c r="O15" s="17" t="n">
        <f aca="false">SUM(J15,N15)</f>
        <v>19</v>
      </c>
      <c r="P15" s="18" t="n">
        <f aca="false">SUM(K15,G15)</f>
        <v>-4</v>
      </c>
      <c r="Q15" s="19" t="n">
        <f aca="false">SUM(L15,H15)</f>
        <v>-4</v>
      </c>
      <c r="R15" s="20" t="n">
        <f aca="false">(COUNTIF(O$4:O$15,"&gt;"&amp;O15)*ROWS(O$4:O$14)+COUNTIF(P$4:P$15,"&lt;"&amp;P15))*ROWS(O$4:O$15)+COUNTIF(Q$4:Q$15,"&lt;"&amp;Q15)</f>
        <v>0</v>
      </c>
      <c r="S15" s="21" t="n">
        <f aca="false">IF(COUNTIF(R$4:R$15,R15)&gt;1,RANK(R15,R$4:R$15,0)+(COUNT(R$4:R$15)+1-RANK(R15,R$4:R$15,0)-RANK(R15,R$4:R$15,1))/2,RANK(R15,R$4:R$15,0)+(COUNT(R$4:R$15)+1-RANK(R15,R$4:R$15,0)-RANK(R15,R$4:R$15,1)))</f>
        <v>10.5</v>
      </c>
      <c r="T15" s="22" t="n">
        <v>0</v>
      </c>
    </row>
    <row r="16" customFormat="false" ht="13.2" hidden="false" customHeight="true" outlineLevel="0" collapsed="false">
      <c r="B16" s="37"/>
      <c r="C16" s="37"/>
      <c r="D16" s="37"/>
      <c r="E16" s="37"/>
      <c r="F16" s="37"/>
      <c r="G16" s="37"/>
      <c r="H16" s="37"/>
      <c r="I16" s="37"/>
      <c r="J16" s="37" t="n">
        <f aca="false">SUM(J4:J15)</f>
        <v>77</v>
      </c>
      <c r="K16" s="37"/>
      <c r="L16" s="37"/>
      <c r="M16" s="37"/>
      <c r="N16" s="37" t="n">
        <f aca="false">SUM(N4:N15)</f>
        <v>77</v>
      </c>
      <c r="O16" s="37" t="n">
        <f aca="false">SUM(O4:O15)</f>
        <v>154</v>
      </c>
      <c r="P16" s="37"/>
      <c r="Q16" s="37"/>
      <c r="R16" s="37"/>
      <c r="S16" s="37"/>
      <c r="T16" s="37" t="n">
        <f aca="false">SUM(T4:T15)</f>
        <v>0</v>
      </c>
    </row>
  </sheetData>
  <mergeCells count="2">
    <mergeCell ref="B2:T2"/>
    <mergeCell ref="B3:C3"/>
  </mergeCells>
  <printOptions headings="false" gridLines="false" gridLinesSet="true" horizontalCentered="false" verticalCentered="false"/>
  <pageMargins left="0.7" right="0.7" top="0.75" bottom="0.75" header="0.75" footer="0.7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T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08203125" defaultRowHeight="13.2" zeroHeight="false" outlineLevelRow="0" outlineLevelCol="0"/>
  <cols>
    <col collapsed="false" customWidth="true" hidden="true" outlineLevel="0" max="1" min="1" style="1" width="2.7"/>
    <col collapsed="false" customWidth="true" hidden="false" outlineLevel="0" max="3" min="2" style="1" width="5.51"/>
    <col collapsed="false" customWidth="true" hidden="false" outlineLevel="0" max="4" min="4" style="1" width="19.33"/>
    <col collapsed="false" customWidth="true" hidden="false" outlineLevel="0" max="5" min="5" style="1" width="17.39"/>
    <col collapsed="false" customWidth="true" hidden="true" outlineLevel="0" max="6" min="6" style="1" width="7.34"/>
    <col collapsed="false" customWidth="true" hidden="false" outlineLevel="0" max="7" min="7" style="1" width="5.94"/>
    <col collapsed="false" customWidth="true" hidden="false" outlineLevel="0" max="8" min="8" style="1" width="5.51"/>
    <col collapsed="false" customWidth="true" hidden="true" outlineLevel="0" max="9" min="9" style="1" width="10.26"/>
    <col collapsed="false" customWidth="false" hidden="false" outlineLevel="0" max="10" min="10" style="1" width="9.07"/>
    <col collapsed="false" customWidth="true" hidden="false" outlineLevel="0" max="11" min="11" style="1" width="6.37"/>
    <col collapsed="false" customWidth="true" hidden="false" outlineLevel="0" max="12" min="12" style="1" width="6.05"/>
    <col collapsed="false" customWidth="false" hidden="true" outlineLevel="0" max="13" min="13" style="1" width="9.07"/>
    <col collapsed="false" customWidth="true" hidden="false" outlineLevel="0" max="14" min="14" style="1" width="8.86"/>
    <col collapsed="false" customWidth="true" hidden="false" outlineLevel="0" max="15" min="15" style="1" width="10.58"/>
    <col collapsed="false" customWidth="true" hidden="false" outlineLevel="0" max="16" min="16" style="1" width="7.45"/>
    <col collapsed="false" customWidth="true" hidden="false" outlineLevel="0" max="17" min="17" style="1" width="7.13"/>
    <col collapsed="false" customWidth="false" hidden="true" outlineLevel="0" max="18" min="18" style="1" width="9.07"/>
    <col collapsed="false" customWidth="false" hidden="false" outlineLevel="0" max="1024" min="19" style="1" width="9.07"/>
  </cols>
  <sheetData>
    <row r="1" customFormat="false" ht="13.8" hidden="false" customHeight="true" outlineLevel="0" collapsed="false"/>
    <row r="2" customFormat="false" ht="18" hidden="false" customHeight="true" outlineLevel="0" collapsed="false">
      <c r="B2" s="3" t="s">
        <v>82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customFormat="false" ht="40.2" hidden="false" customHeight="true" outlineLevel="0" collapsed="false">
      <c r="B3" s="5" t="s">
        <v>1</v>
      </c>
      <c r="C3" s="5"/>
      <c r="D3" s="6" t="s">
        <v>2</v>
      </c>
      <c r="E3" s="6" t="s">
        <v>3</v>
      </c>
      <c r="F3" s="7" t="s">
        <v>4</v>
      </c>
      <c r="G3" s="8" t="s">
        <v>5</v>
      </c>
      <c r="H3" s="8" t="s">
        <v>6</v>
      </c>
      <c r="I3" s="9"/>
      <c r="J3" s="8" t="s">
        <v>7</v>
      </c>
      <c r="K3" s="8" t="s">
        <v>8</v>
      </c>
      <c r="L3" s="8" t="s">
        <v>9</v>
      </c>
      <c r="M3" s="9"/>
      <c r="N3" s="9" t="s">
        <v>10</v>
      </c>
      <c r="O3" s="8" t="s">
        <v>38</v>
      </c>
      <c r="P3" s="8" t="s">
        <v>12</v>
      </c>
      <c r="Q3" s="8" t="s">
        <v>13</v>
      </c>
      <c r="R3" s="10"/>
      <c r="S3" s="8" t="s">
        <v>14</v>
      </c>
      <c r="T3" s="8" t="s">
        <v>15</v>
      </c>
    </row>
    <row r="4" customFormat="false" ht="18" hidden="false" customHeight="true" outlineLevel="0" collapsed="false">
      <c r="B4" s="11" t="n">
        <v>3</v>
      </c>
      <c r="C4" s="11" t="n">
        <v>6</v>
      </c>
      <c r="D4" s="11" t="s">
        <v>46</v>
      </c>
      <c r="E4" s="13" t="s">
        <v>17</v>
      </c>
      <c r="F4" s="14"/>
      <c r="G4" s="11" t="n">
        <v>3</v>
      </c>
      <c r="H4" s="11" t="n">
        <v>3</v>
      </c>
      <c r="I4" s="14" t="n">
        <f aca="false">COUNTIF(G$4:G$15,"&lt;"&amp;G4)*ROWS(G$4:G$15)+COUNTIF(H$4:H$15,"&lt;"&amp;H4)</f>
        <v>91</v>
      </c>
      <c r="J4" s="70" t="n">
        <f aca="false">IF(COUNTIF(I$4:I$15,I4)&gt;1,RANK(I4,I$4:I$15,0)+(COUNT(I$4:I$15)+1-RANK(I4,I$4:I$15,0)-RANK(I4,I$4:I$15,1))/2,RANK(I4,I$4:I$15,0)+(COUNT(I$4:I$15)+1-RANK(I4,I$4:I$15,0)-RANK(I4,I$4:I$15,1)))</f>
        <v>3</v>
      </c>
      <c r="K4" s="11" t="n">
        <v>3</v>
      </c>
      <c r="L4" s="11" t="n">
        <v>3</v>
      </c>
      <c r="M4" s="14" t="n">
        <f aca="false">COUNTIF(K$4:K$15,"&lt;"&amp;K4)*ROWS(K$4:K$15)+COUNTIF(L$4:L$15,"&lt;"&amp;L4)</f>
        <v>91</v>
      </c>
      <c r="N4" s="15" t="n">
        <f aca="false">IF(COUNTIF(M$4:M$15,M4)&gt;1,RANK(M4,M$4:M$15,0)+(COUNT(M$4:M$15)+1-RANK(M4,M$4:M$15,0)-RANK(M4,M$4:M$15,1))/2,RANK(M4,M$4:M$15,0)+(COUNT(M$4:M$15)+1-RANK(M4,M$4:M$15,0)-RANK(M4,M$4:M$15,1)))</f>
        <v>2</v>
      </c>
      <c r="O4" s="17" t="n">
        <f aca="false">SUM(J4,N4)</f>
        <v>5</v>
      </c>
      <c r="P4" s="18" t="n">
        <f aca="false">SUM(K4,G4)</f>
        <v>6</v>
      </c>
      <c r="Q4" s="19" t="n">
        <f aca="false">SUM(L4,H4)</f>
        <v>6</v>
      </c>
      <c r="R4" s="20" t="n">
        <f aca="false">(COUNTIF(O$4:O$15,"&gt;"&amp;O4)*ROWS(O$4:O$14)+COUNTIF(P$4:P$15,"&lt;"&amp;P4))*ROWS(O$4:O$15)+COUNTIF(Q$4:Q$15,"&lt;"&amp;Q4)</f>
        <v>1450</v>
      </c>
      <c r="S4" s="21" t="n">
        <f aca="false">IF(COUNTIF(R$4:R$15,R4)&gt;1,RANK(R4,R$4:R$15,0)+(COUNT(R$4:R$15)+1-RANK(R4,R$4:R$15,0)-RANK(R4,R$4:R$15,1))/2,RANK(R4,R$4:R$15,0)+(COUNT(R$4:R$15)+1-RANK(R4,R$4:R$15,0)-RANK(R4,R$4:R$15,1)))</f>
        <v>2</v>
      </c>
      <c r="T4" s="22" t="n">
        <v>0</v>
      </c>
    </row>
    <row r="5" customFormat="false" ht="18" hidden="false" customHeight="true" outlineLevel="0" collapsed="false">
      <c r="B5" s="11" t="n">
        <v>4</v>
      </c>
      <c r="C5" s="11" t="n">
        <v>1</v>
      </c>
      <c r="D5" s="11" t="s">
        <v>32</v>
      </c>
      <c r="E5" s="13" t="s">
        <v>19</v>
      </c>
      <c r="F5" s="14"/>
      <c r="G5" s="11" t="n">
        <v>4</v>
      </c>
      <c r="H5" s="11" t="n">
        <v>4</v>
      </c>
      <c r="I5" s="14" t="n">
        <f aca="false">COUNTIF(G$4:G$15,"&lt;"&amp;G5)*ROWS(G$4:G$15)+COUNTIF(H$4:H$15,"&lt;"&amp;H5)</f>
        <v>104</v>
      </c>
      <c r="J5" s="70" t="n">
        <f aca="false">IF(COUNTIF(I$4:I$15,I5)&gt;1,RANK(I5,I$4:I$15,0)+(COUNT(I$4:I$15)+1-RANK(I5,I$4:I$15,0)-RANK(I5,I$4:I$15,1))/2,RANK(I5,I$4:I$15,0)+(COUNT(I$4:I$15)+1-RANK(I5,I$4:I$15,0)-RANK(I5,I$4:I$15,1)))</f>
        <v>2</v>
      </c>
      <c r="K5" s="11" t="n">
        <v>0</v>
      </c>
      <c r="L5" s="11" t="n">
        <v>0</v>
      </c>
      <c r="M5" s="14" t="n">
        <f aca="false">COUNTIF(K$4:K$15,"&lt;"&amp;K5)*ROWS(K$4:K$15)+COUNTIF(L$4:L$15,"&lt;"&amp;L5)</f>
        <v>52</v>
      </c>
      <c r="N5" s="15" t="n">
        <f aca="false">IF(COUNTIF(M$4:M$15,M5)&gt;1,RANK(M5,M$4:M$15,0)+(COUNT(M$4:M$15)+1-RANK(M5,M$4:M$15,0)-RANK(M5,M$4:M$15,1))/2,RANK(M5,M$4:M$15,0)+(COUNT(M$4:M$15)+1-RANK(M5,M$4:M$15,0)-RANK(M5,M$4:M$15,1)))</f>
        <v>6</v>
      </c>
      <c r="O5" s="17" t="n">
        <f aca="false">SUM(J5,N5)</f>
        <v>8</v>
      </c>
      <c r="P5" s="18" t="n">
        <f aca="false">SUM(K5,G5)</f>
        <v>4</v>
      </c>
      <c r="Q5" s="19" t="n">
        <f aca="false">SUM(L5,H5)</f>
        <v>4</v>
      </c>
      <c r="R5" s="20" t="n">
        <f aca="false">(COUNTIF(O$4:O$15,"&gt;"&amp;O5)*ROWS(O$4:O$14)+COUNTIF(P$4:P$15,"&lt;"&amp;P5))*ROWS(O$4:O$15)+COUNTIF(Q$4:Q$15,"&lt;"&amp;Q5)</f>
        <v>1173</v>
      </c>
      <c r="S5" s="21" t="n">
        <f aca="false">IF(COUNTIF(R$4:R$15,R5)&gt;1,RANK(R5,R$4:R$15,0)+(COUNT(R$4:R$15)+1-RANK(R5,R$4:R$15,0)-RANK(R5,R$4:R$15,1))/2,RANK(R5,R$4:R$15,0)+(COUNT(R$4:R$15)+1-RANK(R5,R$4:R$15,0)-RANK(R5,R$4:R$15,1)))</f>
        <v>4</v>
      </c>
      <c r="T5" s="22" t="n">
        <v>0</v>
      </c>
    </row>
    <row r="6" customFormat="false" ht="19.8" hidden="false" customHeight="true" outlineLevel="0" collapsed="false">
      <c r="B6" s="11" t="n">
        <v>6</v>
      </c>
      <c r="C6" s="11" t="n">
        <v>3</v>
      </c>
      <c r="D6" s="11" t="s">
        <v>47</v>
      </c>
      <c r="E6" s="13" t="s">
        <v>21</v>
      </c>
      <c r="F6" s="14"/>
      <c r="G6" s="11" t="n">
        <v>6</v>
      </c>
      <c r="H6" s="11" t="n">
        <v>6</v>
      </c>
      <c r="I6" s="14" t="n">
        <f aca="false">COUNTIF(G$4:G$15,"&lt;"&amp;G6)*ROWS(G$4:G$15)+COUNTIF(H$4:H$15,"&lt;"&amp;H6)</f>
        <v>117</v>
      </c>
      <c r="J6" s="70" t="n">
        <f aca="false">IF(COUNTIF(I$4:I$15,I6)&gt;1,RANK(I6,I$4:I$15,0)+(COUNT(I$4:I$15)+1-RANK(I6,I$4:I$15,0)-RANK(I6,I$4:I$15,1))/2,RANK(I6,I$4:I$15,0)+(COUNT(I$4:I$15)+1-RANK(I6,I$4:I$15,0)-RANK(I6,I$4:I$15,1)))</f>
        <v>1</v>
      </c>
      <c r="K6" s="11" t="n">
        <v>3</v>
      </c>
      <c r="L6" s="11" t="n">
        <v>3</v>
      </c>
      <c r="M6" s="14" t="n">
        <f aca="false">COUNTIF(K$4:K$15,"&lt;"&amp;K6)*ROWS(K$4:K$15)+COUNTIF(L$4:L$15,"&lt;"&amp;L6)</f>
        <v>91</v>
      </c>
      <c r="N6" s="15" t="n">
        <f aca="false">IF(COUNTIF(M$4:M$15,M6)&gt;1,RANK(M6,M$4:M$15,0)+(COUNT(M$4:M$15)+1-RANK(M6,M$4:M$15,0)-RANK(M6,M$4:M$15,1))/2,RANK(M6,M$4:M$15,0)+(COUNT(M$4:M$15)+1-RANK(M6,M$4:M$15,0)-RANK(M6,M$4:M$15,1)))</f>
        <v>2</v>
      </c>
      <c r="O6" s="17" t="n">
        <f aca="false">SUM(J6,N6)</f>
        <v>3</v>
      </c>
      <c r="P6" s="18" t="n">
        <f aca="false">SUM(K6,G6)</f>
        <v>9</v>
      </c>
      <c r="Q6" s="19" t="n">
        <f aca="false">SUM(L6,H6)</f>
        <v>9</v>
      </c>
      <c r="R6" s="20" t="n">
        <f aca="false">(COUNTIF(O$4:O$15,"&gt;"&amp;O6)*ROWS(O$4:O$14)+COUNTIF(P$4:P$15,"&lt;"&amp;P6))*ROWS(O$4:O$15)+COUNTIF(Q$4:Q$15,"&lt;"&amp;Q6)</f>
        <v>1595</v>
      </c>
      <c r="S6" s="21" t="n">
        <f aca="false">IF(COUNTIF(R$4:R$15,R6)&gt;1,RANK(R6,R$4:R$15,0)+(COUNT(R$4:R$15)+1-RANK(R6,R$4:R$15,0)-RANK(R6,R$4:R$15,1))/2,RANK(R6,R$4:R$15,0)+(COUNT(R$4:R$15)+1-RANK(R6,R$4:R$15,0)-RANK(R6,R$4:R$15,1)))</f>
        <v>1</v>
      </c>
      <c r="T6" s="22" t="n">
        <v>0</v>
      </c>
    </row>
    <row r="7" customFormat="false" ht="18" hidden="false" customHeight="true" outlineLevel="0" collapsed="false">
      <c r="B7" s="11" t="n">
        <v>1</v>
      </c>
      <c r="C7" s="11" t="n">
        <v>4</v>
      </c>
      <c r="D7" s="11" t="s">
        <v>34</v>
      </c>
      <c r="E7" s="13" t="s">
        <v>23</v>
      </c>
      <c r="F7" s="14"/>
      <c r="G7" s="11" t="n">
        <v>0</v>
      </c>
      <c r="H7" s="11" t="n">
        <v>0</v>
      </c>
      <c r="I7" s="14" t="n">
        <f aca="false">COUNTIF(G$4:G$15,"&lt;"&amp;G7)*ROWS(G$4:G$15)+COUNTIF(H$4:H$15,"&lt;"&amp;H7)</f>
        <v>52</v>
      </c>
      <c r="J7" s="70" t="n">
        <f aca="false">IF(COUNTIF(I$4:I$15,I7)&gt;1,RANK(I7,I$4:I$15,0)+(COUNT(I$4:I$15)+1-RANK(I7,I$4:I$15,0)-RANK(I7,I$4:I$15,1))/2,RANK(I7,I$4:I$15,0)+(COUNT(I$4:I$15)+1-RANK(I7,I$4:I$15,0)-RANK(I7,I$4:I$15,1)))</f>
        <v>5.5</v>
      </c>
      <c r="K7" s="11" t="n">
        <v>3</v>
      </c>
      <c r="L7" s="11" t="n">
        <v>3</v>
      </c>
      <c r="M7" s="14" t="n">
        <f aca="false">COUNTIF(K$4:K$15,"&lt;"&amp;K7)*ROWS(K$4:K$15)+COUNTIF(L$4:L$15,"&lt;"&amp;L7)</f>
        <v>91</v>
      </c>
      <c r="N7" s="15" t="n">
        <f aca="false">IF(COUNTIF(M$4:M$15,M7)&gt;1,RANK(M7,M$4:M$15,0)+(COUNT(M$4:M$15)+1-RANK(M7,M$4:M$15,0)-RANK(M7,M$4:M$15,1))/2,RANK(M7,M$4:M$15,0)+(COUNT(M$4:M$15)+1-RANK(M7,M$4:M$15,0)-RANK(M7,M$4:M$15,1)))</f>
        <v>2</v>
      </c>
      <c r="O7" s="17" t="n">
        <f aca="false">SUM(J7,N7)</f>
        <v>7.5</v>
      </c>
      <c r="P7" s="18" t="n">
        <f aca="false">SUM(K7,G7)</f>
        <v>3</v>
      </c>
      <c r="Q7" s="19" t="n">
        <f aca="false">SUM(L7,H7)</f>
        <v>3</v>
      </c>
      <c r="R7" s="20" t="n">
        <f aca="false">(COUNTIF(O$4:O$15,"&gt;"&amp;O7)*ROWS(O$4:O$14)+COUNTIF(P$4:P$15,"&lt;"&amp;P7))*ROWS(O$4:O$15)+COUNTIF(Q$4:Q$15,"&lt;"&amp;Q7)</f>
        <v>1279</v>
      </c>
      <c r="S7" s="21" t="n">
        <f aca="false">IF(COUNTIF(R$4:R$15,R7)&gt;1,RANK(R7,R$4:R$15,0)+(COUNT(R$4:R$15)+1-RANK(R7,R$4:R$15,0)-RANK(R7,R$4:R$15,1))/2,RANK(R7,R$4:R$15,0)+(COUNT(R$4:R$15)+1-RANK(R7,R$4:R$15,0)-RANK(R7,R$4:R$15,1)))</f>
        <v>3</v>
      </c>
      <c r="T7" s="22" t="n">
        <v>0</v>
      </c>
    </row>
    <row r="8" customFormat="false" ht="18" hidden="false" customHeight="true" outlineLevel="0" collapsed="false">
      <c r="B8" s="11"/>
      <c r="C8" s="11"/>
      <c r="D8" s="11" t="s">
        <v>18</v>
      </c>
      <c r="E8" s="13" t="s">
        <v>24</v>
      </c>
      <c r="F8" s="14"/>
      <c r="G8" s="11"/>
      <c r="H8" s="11"/>
      <c r="I8" s="14" t="n">
        <f aca="false">COUNTIF(G$4:G$15,"&lt;"&amp;G8)*ROWS(G$4:G$15)+COUNTIF(H$4:H$15,"&lt;"&amp;H8)</f>
        <v>0</v>
      </c>
      <c r="J8" s="70" t="n">
        <v>9</v>
      </c>
      <c r="K8" s="11"/>
      <c r="L8" s="11"/>
      <c r="M8" s="14" t="n">
        <f aca="false">COUNTIF(K$4:K$15,"&lt;"&amp;K8)*ROWS(K$4:K$15)+COUNTIF(L$4:L$15,"&lt;"&amp;L8)</f>
        <v>0</v>
      </c>
      <c r="N8" s="15" t="n">
        <v>9</v>
      </c>
      <c r="O8" s="17" t="n">
        <f aca="false">SUM(J8,N8)</f>
        <v>18</v>
      </c>
      <c r="P8" s="18" t="n">
        <f aca="false">SUM(K8,G8)</f>
        <v>0</v>
      </c>
      <c r="Q8" s="19" t="n">
        <f aca="false">SUM(L8,H8)</f>
        <v>0</v>
      </c>
      <c r="R8" s="20" t="n">
        <f aca="false">(COUNTIF(O$4:O$15,"&gt;"&amp;O8)*ROWS(O$4:O$14)+COUNTIF(P$4:P$15,"&lt;"&amp;P8))*ROWS(O$4:O$15)+COUNTIF(Q$4:Q$15,"&lt;"&amp;Q8)</f>
        <v>580</v>
      </c>
      <c r="S8" s="21" t="n">
        <v>9</v>
      </c>
      <c r="T8" s="22" t="n">
        <v>0</v>
      </c>
    </row>
    <row r="9" customFormat="false" ht="18" hidden="false" customHeight="true" outlineLevel="0" collapsed="false">
      <c r="B9" s="11" t="n">
        <v>5</v>
      </c>
      <c r="C9" s="11" t="n">
        <v>2</v>
      </c>
      <c r="D9" s="71" t="s">
        <v>35</v>
      </c>
      <c r="E9" s="13" t="s">
        <v>26</v>
      </c>
      <c r="F9" s="14"/>
      <c r="G9" s="11" t="n">
        <v>2</v>
      </c>
      <c r="H9" s="11" t="n">
        <v>2</v>
      </c>
      <c r="I9" s="14" t="n">
        <f aca="false">COUNTIF(G$4:G$15,"&lt;"&amp;G9)*ROWS(G$4:G$15)+COUNTIF(H$4:H$15,"&lt;"&amp;H9)</f>
        <v>78</v>
      </c>
      <c r="J9" s="70" t="n">
        <f aca="false">IF(COUNTIF(I$4:I$15,I9)&gt;1,RANK(I9,I$4:I$15,0)+(COUNT(I$4:I$15)+1-RANK(I9,I$4:I$15,0)-RANK(I9,I$4:I$15,1))/2,RANK(I9,I$4:I$15,0)+(COUNT(I$4:I$15)+1-RANK(I9,I$4:I$15,0)-RANK(I9,I$4:I$15,1)))</f>
        <v>4</v>
      </c>
      <c r="K9" s="23" t="n">
        <v>1</v>
      </c>
      <c r="L9" s="11" t="n">
        <v>1</v>
      </c>
      <c r="M9" s="14" t="n">
        <f aca="false">COUNTIF(K$4:K$15,"&lt;"&amp;K9)*ROWS(K$4:K$15)+COUNTIF(L$4:L$15,"&lt;"&amp;L9)</f>
        <v>65</v>
      </c>
      <c r="N9" s="15" t="n">
        <f aca="false">IF(COUNTIF(M$4:M$15,M9)&gt;1,RANK(M9,M$4:M$15,0)+(COUNT(M$4:M$15)+1-RANK(M9,M$4:M$15,0)-RANK(M9,M$4:M$15,1))/2,RANK(M9,M$4:M$15,0)+(COUNT(M$4:M$15)+1-RANK(M9,M$4:M$15,0)-RANK(M9,M$4:M$15,1)))</f>
        <v>5</v>
      </c>
      <c r="O9" s="17" t="n">
        <f aca="false">SUM(J9,N9)</f>
        <v>9</v>
      </c>
      <c r="P9" s="18" t="n">
        <f aca="false">SUM(K9,G9)</f>
        <v>3</v>
      </c>
      <c r="Q9" s="19" t="n">
        <f aca="false">SUM(L9,H9)</f>
        <v>3</v>
      </c>
      <c r="R9" s="20" t="n">
        <f aca="false">(COUNTIF(O$4:O$15,"&gt;"&amp;O9)*ROWS(O$4:O$14)+COUNTIF(P$4:P$15,"&lt;"&amp;P9))*ROWS(O$4:O$15)+COUNTIF(Q$4:Q$15,"&lt;"&amp;Q9)</f>
        <v>1015</v>
      </c>
      <c r="S9" s="21" t="n">
        <f aca="false">IF(COUNTIF(R$4:R$15,R9)&gt;1,RANK(R9,R$4:R$15,0)+(COUNT(R$4:R$15)+1-RANK(R9,R$4:R$15,0)-RANK(R9,R$4:R$15,1))/2,RANK(R9,R$4:R$15,0)+(COUNT(R$4:R$15)+1-RANK(R9,R$4:R$15,0)-RANK(R9,R$4:R$15,1)))</f>
        <v>5</v>
      </c>
      <c r="T9" s="22" t="n">
        <v>0</v>
      </c>
    </row>
    <row r="10" customFormat="false" ht="18" hidden="false" customHeight="true" outlineLevel="0" collapsed="false">
      <c r="B10" s="11" t="n">
        <v>2</v>
      </c>
      <c r="C10" s="11" t="n">
        <v>5</v>
      </c>
      <c r="D10" s="11" t="s">
        <v>36</v>
      </c>
      <c r="E10" s="13" t="s">
        <v>28</v>
      </c>
      <c r="F10" s="14"/>
      <c r="G10" s="11" t="n">
        <v>0</v>
      </c>
      <c r="H10" s="11" t="n">
        <v>0</v>
      </c>
      <c r="I10" s="14" t="n">
        <f aca="false">COUNTIF(G$4:G$15,"&lt;"&amp;G10)*ROWS(G$4:G$15)+COUNTIF(H$4:H$15,"&lt;"&amp;H10)</f>
        <v>52</v>
      </c>
      <c r="J10" s="70" t="n">
        <f aca="false">IF(COUNTIF(I$4:I$15,I10)&gt;1,RANK(I10,I$4:I$15,0)+(COUNT(I$4:I$15)+1-RANK(I10,I$4:I$15,0)-RANK(I10,I$4:I$15,1))/2,RANK(I10,I$4:I$15,0)+(COUNT(I$4:I$15)+1-RANK(I10,I$4:I$15,0)-RANK(I10,I$4:I$15,1)))</f>
        <v>5.5</v>
      </c>
      <c r="K10" s="11" t="n">
        <v>2</v>
      </c>
      <c r="L10" s="11" t="n">
        <v>2</v>
      </c>
      <c r="M10" s="14" t="n">
        <f aca="false">COUNTIF(K$4:K$15,"&lt;"&amp;K10)*ROWS(K$4:K$15)+COUNTIF(L$4:L$15,"&lt;"&amp;L10)</f>
        <v>78</v>
      </c>
      <c r="N10" s="15" t="n">
        <f aca="false">IF(COUNTIF(M$4:M$15,M10)&gt;1,RANK(M10,M$4:M$15,0)+(COUNT(M$4:M$15)+1-RANK(M10,M$4:M$15,0)-RANK(M10,M$4:M$15,1))/2,RANK(M10,M$4:M$15,0)+(COUNT(M$4:M$15)+1-RANK(M10,M$4:M$15,0)-RANK(M10,M$4:M$15,1)))</f>
        <v>4</v>
      </c>
      <c r="O10" s="17" t="n">
        <f aca="false">SUM(J10,N10)</f>
        <v>9.5</v>
      </c>
      <c r="P10" s="18" t="n">
        <f aca="false">SUM(K10,G10)</f>
        <v>2</v>
      </c>
      <c r="Q10" s="19" t="n">
        <f aca="false">SUM(L10,H10)</f>
        <v>2</v>
      </c>
      <c r="R10" s="20" t="n">
        <f aca="false">(COUNTIF(O$4:O$15,"&gt;"&amp;O10)*ROWS(O$4:O$14)+COUNTIF(P$4:P$15,"&lt;"&amp;P10))*ROWS(O$4:O$15)+COUNTIF(Q$4:Q$15,"&lt;"&amp;Q10)</f>
        <v>870</v>
      </c>
      <c r="S10" s="21" t="n">
        <f aca="false">IF(COUNTIF(R$4:R$15,R10)&gt;1,RANK(R10,R$4:R$15,0)+(COUNT(R$4:R$15)+1-RANK(R10,R$4:R$15,0)-RANK(R10,R$4:R$15,1))/2,RANK(R10,R$4:R$15,0)+(COUNT(R$4:R$15)+1-RANK(R10,R$4:R$15,0)-RANK(R10,R$4:R$15,1)))</f>
        <v>6</v>
      </c>
      <c r="T10" s="22" t="n">
        <v>0</v>
      </c>
    </row>
    <row r="11" customFormat="false" ht="18.6" hidden="false" customHeight="true" outlineLevel="0" collapsed="false">
      <c r="B11" s="11"/>
      <c r="C11" s="11"/>
      <c r="D11" s="11" t="s">
        <v>18</v>
      </c>
      <c r="E11" s="13" t="s">
        <v>29</v>
      </c>
      <c r="F11" s="14"/>
      <c r="G11" s="11"/>
      <c r="H11" s="11"/>
      <c r="I11" s="14" t="n">
        <f aca="false">COUNTIF(G$4:G$15,"&lt;"&amp;G11)*ROWS(G$4:G$15)+COUNTIF(H$4:H$15,"&lt;"&amp;H11)</f>
        <v>0</v>
      </c>
      <c r="J11" s="70" t="n">
        <v>9</v>
      </c>
      <c r="K11" s="11"/>
      <c r="L11" s="11"/>
      <c r="M11" s="14" t="n">
        <f aca="false">COUNTIF(K$4:K$15,"&lt;"&amp;K11)*ROWS(K$4:K$15)+COUNTIF(L$4:L$15,"&lt;"&amp;L11)</f>
        <v>0</v>
      </c>
      <c r="N11" s="15" t="n">
        <v>9</v>
      </c>
      <c r="O11" s="17" t="n">
        <f aca="false">SUM(J11,N11)</f>
        <v>18</v>
      </c>
      <c r="P11" s="18" t="n">
        <f aca="false">SUM(K11,G11)</f>
        <v>0</v>
      </c>
      <c r="Q11" s="19" t="n">
        <f aca="false">SUM(L11,H11)</f>
        <v>0</v>
      </c>
      <c r="R11" s="20" t="n">
        <f aca="false">(COUNTIF(O$4:O$15,"&gt;"&amp;O11)*ROWS(O$4:O$14)+COUNTIF(P$4:P$15,"&lt;"&amp;P11))*ROWS(O$4:O$15)+COUNTIF(Q$4:Q$15,"&lt;"&amp;Q11)</f>
        <v>580</v>
      </c>
      <c r="S11" s="21" t="n">
        <v>9</v>
      </c>
      <c r="T11" s="22" t="n">
        <v>0</v>
      </c>
    </row>
    <row r="12" customFormat="false" ht="18.6" hidden="true" customHeight="true" outlineLevel="0" collapsed="false">
      <c r="B12" s="25"/>
      <c r="C12" s="25"/>
      <c r="D12" s="25"/>
      <c r="E12" s="27"/>
      <c r="F12" s="28"/>
      <c r="G12" s="25" t="n">
        <v>-2</v>
      </c>
      <c r="H12" s="25" t="n">
        <v>-2</v>
      </c>
      <c r="I12" s="28" t="n">
        <f aca="false">COUNTIF(G$4:G$15,"&lt;"&amp;G12)*ROWS(G$4:G$15)+COUNTIF(H$4:H$15,"&lt;"&amp;H12)</f>
        <v>0</v>
      </c>
      <c r="J12" s="72" t="n">
        <f aca="false">IF(COUNTIF(I$4:I$15,I12)&gt;1,RANK(I12,I$4:I$15,0)+(COUNT(I$4:I$15)+1-RANK(I12,I$4:I$15,0)-RANK(I12,I$4:I$15,1))/2,RANK(I12,I$4:I$15,0)+(COUNT(I$4:I$15)+1-RANK(I12,I$4:I$15,0)-RANK(I12,I$4:I$15,1)))</f>
        <v>9.5</v>
      </c>
      <c r="K12" s="25" t="n">
        <v>-2</v>
      </c>
      <c r="L12" s="25" t="n">
        <v>-2</v>
      </c>
      <c r="M12" s="28" t="n">
        <f aca="false">COUNTIF(K$4:K$15,"&lt;"&amp;K12)*ROWS(K$4:K$15)+COUNTIF(L$4:L$15,"&lt;"&amp;L12)</f>
        <v>0</v>
      </c>
      <c r="N12" s="29" t="n">
        <f aca="false">IF(COUNTIF(M$4:M$15,M12)&gt;1,RANK(M12,M$4:M$15,0)+(COUNT(M$4:M$15)+1-RANK(M12,M$4:M$15,0)-RANK(M12,M$4:M$15,1))/2,RANK(M12,M$4:M$15,0)+(COUNT(M$4:M$15)+1-RANK(M12,M$4:M$15,0)-RANK(M12,M$4:M$15,1)))</f>
        <v>9.5</v>
      </c>
      <c r="O12" s="30" t="n">
        <f aca="false">SUM(J12,N12)</f>
        <v>19</v>
      </c>
      <c r="P12" s="31" t="n">
        <f aca="false">SUM(K12,G12)</f>
        <v>-4</v>
      </c>
      <c r="Q12" s="32" t="n">
        <f aca="false">SUM(L12,H12)</f>
        <v>-4</v>
      </c>
      <c r="R12" s="33" t="n">
        <f aca="false">(COUNTIF(O$4:O$15,"&gt;"&amp;O12)*ROWS(O$4:O$14)+COUNTIF(P$4:P$15,"&lt;"&amp;P12))*ROWS(O$4:O$15)+COUNTIF(Q$4:Q$15,"&lt;"&amp;Q12)</f>
        <v>0</v>
      </c>
      <c r="S12" s="34" t="n">
        <f aca="false">IF(COUNTIF(R$4:R$15,R12)&gt;1,RANK(R12,R$4:R$15,0)+(COUNT(R$4:R$15)+1-RANK(R12,R$4:R$15,0)-RANK(R12,R$4:R$15,1))/2,RANK(R12,R$4:R$15,0)+(COUNT(R$4:R$15)+1-RANK(R12,R$4:R$15,0)-RANK(R12,R$4:R$15,1)))</f>
        <v>10.5</v>
      </c>
      <c r="T12" s="22" t="n">
        <v>0</v>
      </c>
    </row>
    <row r="13" customFormat="false" ht="18" hidden="true" customHeight="true" outlineLevel="0" collapsed="false">
      <c r="B13" s="25"/>
      <c r="C13" s="25"/>
      <c r="D13" s="25"/>
      <c r="E13" s="27"/>
      <c r="F13" s="28"/>
      <c r="G13" s="25" t="n">
        <v>-2</v>
      </c>
      <c r="H13" s="25" t="n">
        <v>-2</v>
      </c>
      <c r="I13" s="26" t="n">
        <f aca="false">COUNTIF(G$4:G$15,"&lt;"&amp;G13)*ROWS(G$4:G$15)+COUNTIF(H$4:H$15,"&lt;"&amp;H13)</f>
        <v>0</v>
      </c>
      <c r="J13" s="29" t="n">
        <f aca="false">IF(COUNTIF(I$4:I$15,I13)&gt;1,RANK(I13,I$4:I$15,0)+(COUNT(I$4:I$15)+1-RANK(I13,I$4:I$15,0)-RANK(I13,I$4:I$15,1))/2,RANK(I13,I$4:I$15,0)+(COUNT(I$4:I$15)+1-RANK(I13,I$4:I$15,0)-RANK(I13,I$4:I$15,1)))</f>
        <v>9.5</v>
      </c>
      <c r="K13" s="25" t="n">
        <v>-2</v>
      </c>
      <c r="L13" s="25" t="n">
        <v>-2</v>
      </c>
      <c r="M13" s="26" t="n">
        <f aca="false">COUNTIF(K$4:K$15,"&lt;"&amp;K13)*ROWS(K$4:K$15)+COUNTIF(L$4:L$15,"&lt;"&amp;L13)</f>
        <v>0</v>
      </c>
      <c r="N13" s="29" t="n">
        <f aca="false">IF(COUNTIF(M$4:M$15,M13)&gt;1,RANK(M13,M$4:M$15,0)+(COUNT(M$4:M$15)+1-RANK(M13,M$4:M$15,0)-RANK(M13,M$4:M$15,1))/2,RANK(M13,M$4:M$15,0)+(COUNT(M$4:M$15)+1-RANK(M13,M$4:M$15,0)-RANK(M13,M$4:M$15,1)))</f>
        <v>9.5</v>
      </c>
      <c r="O13" s="30" t="n">
        <f aca="false">SUM(J13,N13)</f>
        <v>19</v>
      </c>
      <c r="P13" s="31" t="n">
        <f aca="false">SUM(K13,G13)</f>
        <v>-4</v>
      </c>
      <c r="Q13" s="32" t="n">
        <f aca="false">SUM(L13,H13)</f>
        <v>-4</v>
      </c>
      <c r="R13" s="33" t="n">
        <f aca="false">(COUNTIF(O$4:O$15,"&gt;"&amp;O13)*ROWS(O$4:O$14)+COUNTIF(P$4:P$15,"&lt;"&amp;P13))*ROWS(O$4:O$15)+COUNTIF(Q$4:Q$15,"&lt;"&amp;Q13)</f>
        <v>0</v>
      </c>
      <c r="S13" s="34" t="n">
        <f aca="false">IF(COUNTIF(R$4:R$15,R13)&gt;1,RANK(R13,R$4:R$15,0)+(COUNT(R$4:R$15)+1-RANK(R13,R$4:R$15,0)-RANK(R13,R$4:R$15,1))/2,RANK(R13,R$4:R$15,0)+(COUNT(R$4:R$15)+1-RANK(R13,R$4:R$15,0)-RANK(R13,R$4:R$15,1)))</f>
        <v>10.5</v>
      </c>
      <c r="T13" s="35" t="n">
        <v>0</v>
      </c>
    </row>
    <row r="14" customFormat="false" ht="18" hidden="true" customHeight="true" outlineLevel="0" collapsed="false">
      <c r="B14" s="11"/>
      <c r="C14" s="11"/>
      <c r="D14" s="73"/>
      <c r="E14" s="13"/>
      <c r="F14" s="14"/>
      <c r="G14" s="11" t="n">
        <v>-2</v>
      </c>
      <c r="H14" s="11" t="n">
        <v>-2</v>
      </c>
      <c r="I14" s="12" t="n">
        <f aca="false">COUNTIF(G$4:G$15,"&lt;"&amp;G14)*ROWS(G$4:G$15)+COUNTIF(H$4:H$15,"&lt;"&amp;H14)</f>
        <v>0</v>
      </c>
      <c r="J14" s="15" t="n">
        <f aca="false">IF(COUNTIF(I$4:I$15,I14)&gt;1,RANK(I14,I$4:I$15,0)+(COUNT(I$4:I$15)+1-RANK(I14,I$4:I$15,0)-RANK(I14,I$4:I$15,1))/2,RANK(I14,I$4:I$15,0)+(COUNT(I$4:I$15)+1-RANK(I14,I$4:I$15,0)-RANK(I14,I$4:I$15,1)))</f>
        <v>9.5</v>
      </c>
      <c r="K14" s="11" t="n">
        <v>-2</v>
      </c>
      <c r="L14" s="11" t="n">
        <v>-2</v>
      </c>
      <c r="M14" s="12" t="n">
        <f aca="false">COUNTIF(K$4:K$15,"&lt;"&amp;K14)*ROWS(K$4:K$15)+COUNTIF(L$4:L$15,"&lt;"&amp;L14)</f>
        <v>0</v>
      </c>
      <c r="N14" s="15" t="n">
        <f aca="false">IF(COUNTIF(M$4:M$15,M14)&gt;1,RANK(M14,M$4:M$15,0)+(COUNT(M$4:M$15)+1-RANK(M14,M$4:M$15,0)-RANK(M14,M$4:M$15,1))/2,RANK(M14,M$4:M$15,0)+(COUNT(M$4:M$15)+1-RANK(M14,M$4:M$15,0)-RANK(M14,M$4:M$15,1)))</f>
        <v>9.5</v>
      </c>
      <c r="O14" s="17" t="n">
        <f aca="false">SUM(J14,N14)</f>
        <v>19</v>
      </c>
      <c r="P14" s="18" t="n">
        <f aca="false">SUM(K14,G14)</f>
        <v>-4</v>
      </c>
      <c r="Q14" s="19" t="n">
        <f aca="false">SUM(L14,H14)</f>
        <v>-4</v>
      </c>
      <c r="R14" s="20" t="n">
        <f aca="false">(COUNTIF(O$4:O$15,"&gt;"&amp;O14)*ROWS(O$4:O$14)+COUNTIF(P$4:P$15,"&lt;"&amp;P14))*ROWS(O$4:O$15)+COUNTIF(Q$4:Q$15,"&lt;"&amp;Q14)</f>
        <v>0</v>
      </c>
      <c r="S14" s="21" t="n">
        <f aca="false">IF(COUNTIF(R$4:R$15,R14)&gt;1,RANK(R14,R$4:R$15,0)+(COUNT(R$4:R$15)+1-RANK(R14,R$4:R$15,0)-RANK(R14,R$4:R$15,1))/2,RANK(R14,R$4:R$15,0)+(COUNT(R$4:R$15)+1-RANK(R14,R$4:R$15,0)-RANK(R14,R$4:R$15,1)))</f>
        <v>10.5</v>
      </c>
      <c r="T14" s="22" t="n">
        <v>0</v>
      </c>
    </row>
    <row r="15" customFormat="false" ht="18.6" hidden="true" customHeight="true" outlineLevel="0" collapsed="false">
      <c r="B15" s="11"/>
      <c r="C15" s="11"/>
      <c r="D15" s="11"/>
      <c r="E15" s="13"/>
      <c r="F15" s="14"/>
      <c r="G15" s="11" t="n">
        <v>-2</v>
      </c>
      <c r="H15" s="11" t="n">
        <v>-2</v>
      </c>
      <c r="I15" s="12" t="n">
        <f aca="false">COUNTIF(G$4:G$15,"&lt;"&amp;G15)*ROWS(G$4:G$15)+COUNTIF(H$4:H$15,"&lt;"&amp;H15)</f>
        <v>0</v>
      </c>
      <c r="J15" s="15" t="n">
        <f aca="false">IF(COUNTIF(I$4:I$15,I15)&gt;1,RANK(I15,I$4:I$15,0)+(COUNT(I$4:I$15)+1-RANK(I15,I$4:I$15,0)-RANK(I15,I$4:I$15,1))/2,RANK(I15,I$4:I$15,0)+(COUNT(I$4:I$15)+1-RANK(I15,I$4:I$15,0)-RANK(I15,I$4:I$15,1)))</f>
        <v>9.5</v>
      </c>
      <c r="K15" s="11" t="n">
        <v>-2</v>
      </c>
      <c r="L15" s="11" t="n">
        <v>-2</v>
      </c>
      <c r="M15" s="12" t="n">
        <f aca="false">COUNTIF(K$4:K$15,"&lt;"&amp;K15)*ROWS(K$4:K$15)+COUNTIF(L$4:L$15,"&lt;"&amp;L15)</f>
        <v>0</v>
      </c>
      <c r="N15" s="15" t="n">
        <f aca="false">IF(COUNTIF(M$4:M$15,M15)&gt;1,RANK(M15,M$4:M$15,0)+(COUNT(M$4:M$15)+1-RANK(M15,M$4:M$15,0)-RANK(M15,M$4:M$15,1))/2,RANK(M15,M$4:M$15,0)+(COUNT(M$4:M$15)+1-RANK(M15,M$4:M$15,0)-RANK(M15,M$4:M$15,1)))</f>
        <v>9.5</v>
      </c>
      <c r="O15" s="17" t="n">
        <f aca="false">SUM(J15,N15)</f>
        <v>19</v>
      </c>
      <c r="P15" s="18" t="n">
        <f aca="false">SUM(K15,G15)</f>
        <v>-4</v>
      </c>
      <c r="Q15" s="19" t="n">
        <f aca="false">SUM(L15,H15)</f>
        <v>-4</v>
      </c>
      <c r="R15" s="20" t="n">
        <f aca="false">(COUNTIF(O$4:O$15,"&gt;"&amp;O15)*ROWS(O$4:O$14)+COUNTIF(P$4:P$15,"&lt;"&amp;P15))*ROWS(O$4:O$15)+COUNTIF(Q$4:Q$15,"&lt;"&amp;Q15)</f>
        <v>0</v>
      </c>
      <c r="S15" s="21" t="n">
        <f aca="false">IF(COUNTIF(R$4:R$15,R15)&gt;1,RANK(R15,R$4:R$15,0)+(COUNT(R$4:R$15)+1-RANK(R15,R$4:R$15,0)-RANK(R15,R$4:R$15,1))/2,RANK(R15,R$4:R$15,0)+(COUNT(R$4:R$15)+1-RANK(R15,R$4:R$15,0)-RANK(R15,R$4:R$15,1)))</f>
        <v>10.5</v>
      </c>
      <c r="T15" s="22" t="n">
        <v>0</v>
      </c>
    </row>
    <row r="16" customFormat="false" ht="13.2" hidden="false" customHeight="true" outlineLevel="0" collapsed="false">
      <c r="B16" s="37"/>
      <c r="C16" s="37"/>
      <c r="D16" s="37"/>
      <c r="E16" s="37"/>
      <c r="F16" s="37"/>
      <c r="G16" s="37"/>
      <c r="H16" s="37"/>
      <c r="I16" s="37"/>
      <c r="J16" s="37" t="n">
        <f aca="false">SUM(J4:J15)</f>
        <v>77</v>
      </c>
      <c r="K16" s="37"/>
      <c r="L16" s="37"/>
      <c r="M16" s="37"/>
      <c r="N16" s="37" t="n">
        <f aca="false">SUM(N4:N15)</f>
        <v>77</v>
      </c>
      <c r="O16" s="37" t="n">
        <f aca="false">SUM(O4:O15)</f>
        <v>154</v>
      </c>
      <c r="P16" s="37"/>
      <c r="Q16" s="37"/>
      <c r="R16" s="37"/>
      <c r="S16" s="37"/>
      <c r="T16" s="37" t="n">
        <f aca="false">SUM(T4:T15)</f>
        <v>0</v>
      </c>
    </row>
  </sheetData>
  <mergeCells count="2">
    <mergeCell ref="B2:T2"/>
    <mergeCell ref="B3:C3"/>
  </mergeCells>
  <printOptions headings="false" gridLines="false" gridLinesSet="true" horizontalCentered="false" verticalCentered="false"/>
  <pageMargins left="0.7" right="0.7" top="0.75" bottom="0.75" header="0.75" footer="0.7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08203125" defaultRowHeight="13.2" zeroHeight="false" outlineLevelRow="0" outlineLevelCol="0"/>
  <cols>
    <col collapsed="false" customWidth="true" hidden="true" outlineLevel="0" max="1" min="1" style="1" width="3.35"/>
    <col collapsed="false" customWidth="true" hidden="false" outlineLevel="0" max="3" min="2" style="1" width="5.51"/>
    <col collapsed="false" customWidth="true" hidden="false" outlineLevel="0" max="4" min="4" style="1" width="19.33"/>
    <col collapsed="false" customWidth="true" hidden="false" outlineLevel="0" max="5" min="5" style="1" width="16.41"/>
    <col collapsed="false" customWidth="true" hidden="true" outlineLevel="0" max="6" min="6" style="1" width="7.45"/>
    <col collapsed="false" customWidth="true" hidden="false" outlineLevel="0" max="8" min="7" style="1" width="6.69"/>
    <col collapsed="false" customWidth="true" hidden="true" outlineLevel="0" max="9" min="9" style="1" width="10.26"/>
    <col collapsed="false" customWidth="false" hidden="false" outlineLevel="0" max="10" min="10" style="1" width="9.07"/>
    <col collapsed="false" customWidth="true" hidden="false" outlineLevel="0" max="11" min="11" style="1" width="6.91"/>
    <col collapsed="false" customWidth="true" hidden="false" outlineLevel="0" max="12" min="12" style="1" width="6.37"/>
    <col collapsed="false" customWidth="false" hidden="true" outlineLevel="0" max="13" min="13" style="1" width="9.07"/>
    <col collapsed="false" customWidth="true" hidden="false" outlineLevel="0" max="14" min="14" style="1" width="8.86"/>
    <col collapsed="false" customWidth="true" hidden="false" outlineLevel="0" max="15" min="15" style="1" width="10.58"/>
    <col collapsed="false" customWidth="true" hidden="false" outlineLevel="0" max="16" min="16" style="1" width="7.45"/>
    <col collapsed="false" customWidth="true" hidden="false" outlineLevel="0" max="17" min="17" style="1" width="7.13"/>
    <col collapsed="false" customWidth="false" hidden="true" outlineLevel="0" max="18" min="18" style="1" width="9.07"/>
    <col collapsed="false" customWidth="false" hidden="false" outlineLevel="0" max="1024" min="19" style="1" width="9.07"/>
  </cols>
  <sheetData>
    <row r="1" customFormat="false" ht="13.8" hidden="false" customHeight="true" outlineLevel="0" collapsed="false"/>
    <row r="2" s="4" customFormat="true" ht="18" hidden="false" customHeight="true" outlineLevel="0" collapsed="false">
      <c r="A2" s="74"/>
      <c r="B2" s="3" t="s">
        <v>83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customFormat="false" ht="40.2" hidden="false" customHeight="true" outlineLevel="0" collapsed="false">
      <c r="B3" s="5" t="s">
        <v>1</v>
      </c>
      <c r="C3" s="5"/>
      <c r="D3" s="6" t="s">
        <v>2</v>
      </c>
      <c r="E3" s="6" t="s">
        <v>3</v>
      </c>
      <c r="F3" s="7" t="s">
        <v>4</v>
      </c>
      <c r="G3" s="8" t="s">
        <v>5</v>
      </c>
      <c r="H3" s="8" t="s">
        <v>6</v>
      </c>
      <c r="I3" s="9"/>
      <c r="J3" s="8" t="s">
        <v>7</v>
      </c>
      <c r="K3" s="8" t="s">
        <v>8</v>
      </c>
      <c r="L3" s="8" t="s">
        <v>9</v>
      </c>
      <c r="M3" s="9"/>
      <c r="N3" s="9" t="s">
        <v>10</v>
      </c>
      <c r="O3" s="8" t="s">
        <v>38</v>
      </c>
      <c r="P3" s="8" t="s">
        <v>12</v>
      </c>
      <c r="Q3" s="8" t="s">
        <v>13</v>
      </c>
      <c r="R3" s="10"/>
      <c r="S3" s="8" t="s">
        <v>14</v>
      </c>
      <c r="T3" s="8" t="s">
        <v>15</v>
      </c>
    </row>
    <row r="4" customFormat="false" ht="18" hidden="false" customHeight="true" outlineLevel="0" collapsed="false">
      <c r="B4" s="11" t="n">
        <v>6</v>
      </c>
      <c r="C4" s="11" t="n">
        <v>3</v>
      </c>
      <c r="D4" s="11" t="s">
        <v>39</v>
      </c>
      <c r="E4" s="13" t="s">
        <v>17</v>
      </c>
      <c r="F4" s="14"/>
      <c r="G4" s="11" t="n">
        <v>14</v>
      </c>
      <c r="H4" s="11" t="n">
        <v>14</v>
      </c>
      <c r="I4" s="14" t="n">
        <f aca="false">COUNTIF(G$4:G$15,"&lt;"&amp;G4)*ROWS(G$4:G$15)+COUNTIF(H$4:H$15,"&lt;"&amp;H4)</f>
        <v>104</v>
      </c>
      <c r="J4" s="70" t="n">
        <f aca="false">IF(COUNTIF(I$4:I$15,I4)&gt;1,RANK(I4,I$4:I$15,0)+(COUNT(I$4:I$15)+1-RANK(I4,I$4:I$15,0)-RANK(I4,I$4:I$15,1))/2,RANK(I4,I$4:I$15,0)+(COUNT(I$4:I$15)+1-RANK(I4,I$4:I$15,0)-RANK(I4,I$4:I$15,1)))</f>
        <v>1</v>
      </c>
      <c r="K4" s="11" t="n">
        <v>8</v>
      </c>
      <c r="L4" s="11" t="n">
        <v>8</v>
      </c>
      <c r="M4" s="14" t="n">
        <f aca="false">COUNTIF(K$4:K$15,"&lt;"&amp;K4)*ROWS(K$4:K$15)+COUNTIF(L$4:L$15,"&lt;"&amp;L4)</f>
        <v>78</v>
      </c>
      <c r="N4" s="15" t="n">
        <f aca="false">IF(COUNTIF(M$4:M$15,M4)&gt;1,RANK(M4,M$4:M$15,0)+(COUNT(M$4:M$15)+1-RANK(M4,M$4:M$15,0)-RANK(M4,M$4:M$15,1))/2,RANK(M4,M$4:M$15,0)+(COUNT(M$4:M$15)+1-RANK(M4,M$4:M$15,0)-RANK(M4,M$4:M$15,1)))</f>
        <v>3</v>
      </c>
      <c r="O4" s="17" t="n">
        <f aca="false">SUM(J4,N4)</f>
        <v>4</v>
      </c>
      <c r="P4" s="18" t="n">
        <f aca="false">SUM(K4,G4)</f>
        <v>22</v>
      </c>
      <c r="Q4" s="19" t="n">
        <f aca="false">SUM(L4,H4)</f>
        <v>22</v>
      </c>
      <c r="R4" s="20" t="n">
        <f aca="false">(COUNTIF(O$4:O$15,"&gt;"&amp;O4)*ROWS(O$4:O$14)+COUNTIF(P$4:P$15,"&lt;"&amp;P4))*ROWS(O$4:O$15)+COUNTIF(Q$4:Q$15,"&lt;"&amp;Q4)</f>
        <v>1595</v>
      </c>
      <c r="S4" s="21" t="n">
        <f aca="false">IF(COUNTIF(R$4:R$15,R4)&gt;1,RANK(R4,R$4:R$15,0)+(COUNT(R$4:R$15)+1-RANK(R4,R$4:R$15,0)-RANK(R4,R$4:R$15,1))/2,RANK(R4,R$4:R$15,0)+(COUNT(R$4:R$15)+1-RANK(R4,R$4:R$15,0)-RANK(R4,R$4:R$15,1)))</f>
        <v>1</v>
      </c>
      <c r="T4" s="22" t="n">
        <v>0</v>
      </c>
    </row>
    <row r="5" customFormat="false" ht="18" hidden="false" customHeight="true" outlineLevel="0" collapsed="false">
      <c r="B5" s="11"/>
      <c r="C5" s="11"/>
      <c r="D5" s="11" t="s">
        <v>18</v>
      </c>
      <c r="E5" s="13" t="s">
        <v>19</v>
      </c>
      <c r="F5" s="14"/>
      <c r="G5" s="11"/>
      <c r="H5" s="11"/>
      <c r="I5" s="14" t="n">
        <f aca="false">COUNTIF(G$4:G$15,"&lt;"&amp;G5)*ROWS(G$4:G$15)+COUNTIF(H$4:H$15,"&lt;"&amp;H5)</f>
        <v>0</v>
      </c>
      <c r="J5" s="70" t="n">
        <v>9</v>
      </c>
      <c r="K5" s="11"/>
      <c r="L5" s="11"/>
      <c r="M5" s="14" t="n">
        <f aca="false">COUNTIF(K$4:K$15,"&lt;"&amp;K5)*ROWS(K$4:K$15)+COUNTIF(L$4:L$15,"&lt;"&amp;L5)</f>
        <v>0</v>
      </c>
      <c r="N5" s="15" t="n">
        <v>9</v>
      </c>
      <c r="O5" s="17" t="n">
        <f aca="false">SUM(J5,N5)</f>
        <v>18</v>
      </c>
      <c r="P5" s="18" t="n">
        <f aca="false">SUM(K5,G5)</f>
        <v>0</v>
      </c>
      <c r="Q5" s="19" t="n">
        <f aca="false">SUM(L5,H5)</f>
        <v>0</v>
      </c>
      <c r="R5" s="20" t="n">
        <f aca="false">(COUNTIF(O$4:O$15,"&gt;"&amp;O5)*ROWS(O$4:O$14)+COUNTIF(P$4:P$15,"&lt;"&amp;P5))*ROWS(O$4:O$15)+COUNTIF(Q$4:Q$15,"&lt;"&amp;Q5)</f>
        <v>52</v>
      </c>
      <c r="S5" s="21" t="n">
        <v>9</v>
      </c>
      <c r="T5" s="22" t="n">
        <v>0</v>
      </c>
    </row>
    <row r="6" customFormat="false" ht="18" hidden="false" customHeight="true" outlineLevel="0" collapsed="false">
      <c r="B6" s="11" t="n">
        <v>4</v>
      </c>
      <c r="C6" s="11" t="n">
        <v>1</v>
      </c>
      <c r="D6" s="11" t="s">
        <v>41</v>
      </c>
      <c r="E6" s="13" t="s">
        <v>21</v>
      </c>
      <c r="F6" s="14"/>
      <c r="G6" s="11" t="n">
        <v>8</v>
      </c>
      <c r="H6" s="11" t="n">
        <v>8</v>
      </c>
      <c r="I6" s="14" t="n">
        <f aca="false">COUNTIF(G$4:G$15,"&lt;"&amp;G6)*ROWS(G$4:G$15)+COUNTIF(H$4:H$15,"&lt;"&amp;H6)</f>
        <v>78</v>
      </c>
      <c r="J6" s="70" t="n">
        <f aca="false">IF(COUNTIF(I$4:I$15,I6)&gt;1,RANK(I6,I$4:I$15,0)+(COUNT(I$4:I$15)+1-RANK(I6,I$4:I$15,0)-RANK(I6,I$4:I$15,1))/2,RANK(I6,I$4:I$15,0)+(COUNT(I$4:I$15)+1-RANK(I6,I$4:I$15,0)-RANK(I6,I$4:I$15,1)))</f>
        <v>3</v>
      </c>
      <c r="K6" s="11" t="n">
        <v>2</v>
      </c>
      <c r="L6" s="11" t="n">
        <v>2</v>
      </c>
      <c r="M6" s="14" t="n">
        <f aca="false">COUNTIF(K$4:K$15,"&lt;"&amp;K6)*ROWS(K$4:K$15)+COUNTIF(L$4:L$15,"&lt;"&amp;L6)</f>
        <v>52</v>
      </c>
      <c r="N6" s="15" t="n">
        <f aca="false">IF(COUNTIF(M$4:M$15,M6)&gt;1,RANK(M6,M$4:M$15,0)+(COUNT(M$4:M$15)+1-RANK(M6,M$4:M$15,0)-RANK(M6,M$4:M$15,1))/2,RANK(M6,M$4:M$15,0)+(COUNT(M$4:M$15)+1-RANK(M6,M$4:M$15,0)-RANK(M6,M$4:M$15,1)))</f>
        <v>5</v>
      </c>
      <c r="O6" s="17" t="n">
        <f aca="false">SUM(J6,N6)</f>
        <v>8</v>
      </c>
      <c r="P6" s="18" t="n">
        <f aca="false">SUM(K6,G6)</f>
        <v>10</v>
      </c>
      <c r="Q6" s="19" t="n">
        <f aca="false">SUM(L6,H6)</f>
        <v>10</v>
      </c>
      <c r="R6" s="20" t="n">
        <f aca="false">(COUNTIF(O$4:O$15,"&gt;"&amp;O6)*ROWS(O$4:O$14)+COUNTIF(P$4:P$15,"&lt;"&amp;P6))*ROWS(O$4:O$15)+COUNTIF(Q$4:Q$15,"&lt;"&amp;Q6)</f>
        <v>1028</v>
      </c>
      <c r="S6" s="21" t="n">
        <f aca="false">IF(COUNTIF(R$4:R$15,R6)&gt;1,RANK(R6,R$4:R$15,0)+(COUNT(R$4:R$15)+1-RANK(R6,R$4:R$15,0)-RANK(R6,R$4:R$15,1))/2,RANK(R6,R$4:R$15,0)+(COUNT(R$4:R$15)+1-RANK(R6,R$4:R$15,0)-RANK(R6,R$4:R$15,1)))</f>
        <v>5</v>
      </c>
      <c r="T6" s="22" t="n">
        <v>0</v>
      </c>
    </row>
    <row r="7" customFormat="false" ht="18" hidden="false" customHeight="true" outlineLevel="0" collapsed="false">
      <c r="B7" s="11" t="n">
        <v>2</v>
      </c>
      <c r="C7" s="11" t="n">
        <v>5</v>
      </c>
      <c r="D7" s="11" t="s">
        <v>42</v>
      </c>
      <c r="E7" s="13" t="s">
        <v>23</v>
      </c>
      <c r="F7" s="14"/>
      <c r="G7" s="11" t="n">
        <v>0</v>
      </c>
      <c r="H7" s="11" t="n">
        <v>0</v>
      </c>
      <c r="I7" s="14" t="n">
        <f aca="false">COUNTIF(G$4:G$15,"&lt;"&amp;G7)*ROWS(G$4:G$15)+COUNTIF(H$4:H$15,"&lt;"&amp;H7)</f>
        <v>52</v>
      </c>
      <c r="J7" s="70" t="n">
        <v>5</v>
      </c>
      <c r="K7" s="11" t="n">
        <v>9</v>
      </c>
      <c r="L7" s="11" t="n">
        <v>9</v>
      </c>
      <c r="M7" s="14" t="n">
        <f aca="false">COUNTIF(K$4:K$15,"&lt;"&amp;K7)*ROWS(K$4:K$15)+COUNTIF(L$4:L$15,"&lt;"&amp;L7)</f>
        <v>91</v>
      </c>
      <c r="N7" s="15" t="n">
        <f aca="false">IF(COUNTIF(M$4:M$15,M7)&gt;1,RANK(M7,M$4:M$15,0)+(COUNT(M$4:M$15)+1-RANK(M7,M$4:M$15,0)-RANK(M7,M$4:M$15,1))/2,RANK(M7,M$4:M$15,0)+(COUNT(M$4:M$15)+1-RANK(M7,M$4:M$15,0)-RANK(M7,M$4:M$15,1)))</f>
        <v>2</v>
      </c>
      <c r="O7" s="17" t="n">
        <f aca="false">SUM(J7,N7)</f>
        <v>7</v>
      </c>
      <c r="P7" s="18" t="n">
        <f aca="false">SUM(K7,G7)</f>
        <v>9</v>
      </c>
      <c r="Q7" s="19" t="n">
        <f aca="false">SUM(L7,H7)</f>
        <v>9</v>
      </c>
      <c r="R7" s="20" t="n">
        <f aca="false">(COUNTIF(O$4:O$15,"&gt;"&amp;O7)*ROWS(O$4:O$14)+COUNTIF(P$4:P$15,"&lt;"&amp;P7))*ROWS(O$4:O$15)+COUNTIF(Q$4:Q$15,"&lt;"&amp;Q7)</f>
        <v>1147</v>
      </c>
      <c r="S7" s="21" t="n">
        <f aca="false">IF(COUNTIF(R$4:R$15,R7)&gt;1,RANK(R7,R$4:R$15,0)+(COUNT(R$4:R$15)+1-RANK(R7,R$4:R$15,0)-RANK(R7,R$4:R$15,1))/2,RANK(R7,R$4:R$15,0)+(COUNT(R$4:R$15)+1-RANK(R7,R$4:R$15,0)-RANK(R7,R$4:R$15,1)))</f>
        <v>4</v>
      </c>
      <c r="T7" s="22" t="n">
        <v>0</v>
      </c>
    </row>
    <row r="8" customFormat="false" ht="18" hidden="false" customHeight="true" outlineLevel="0" collapsed="false">
      <c r="B8" s="11"/>
      <c r="C8" s="11"/>
      <c r="D8" s="11" t="s">
        <v>18</v>
      </c>
      <c r="E8" s="13" t="s">
        <v>24</v>
      </c>
      <c r="F8" s="14"/>
      <c r="G8" s="11"/>
      <c r="H8" s="11"/>
      <c r="I8" s="14" t="n">
        <f aca="false">COUNTIF(G$4:G$15,"&lt;"&amp;G8)*ROWS(G$4:G$15)+COUNTIF(H$4:H$15,"&lt;"&amp;H8)</f>
        <v>0</v>
      </c>
      <c r="J8" s="70" t="n">
        <v>9</v>
      </c>
      <c r="K8" s="11"/>
      <c r="L8" s="11"/>
      <c r="M8" s="14" t="n">
        <f aca="false">COUNTIF(K$4:K$15,"&lt;"&amp;K8)*ROWS(K$4:K$15)+COUNTIF(L$4:L$15,"&lt;"&amp;L8)</f>
        <v>0</v>
      </c>
      <c r="N8" s="15" t="n">
        <v>9</v>
      </c>
      <c r="O8" s="17" t="n">
        <f aca="false">SUM(J8,N8)</f>
        <v>18</v>
      </c>
      <c r="P8" s="18" t="n">
        <f aca="false">SUM(K8,G8)</f>
        <v>0</v>
      </c>
      <c r="Q8" s="19" t="n">
        <f aca="false">SUM(L8,H8)</f>
        <v>0</v>
      </c>
      <c r="R8" s="20" t="n">
        <f aca="false">(COUNTIF(O$4:O$15,"&gt;"&amp;O8)*ROWS(O$4:O$14)+COUNTIF(P$4:P$15,"&lt;"&amp;P8))*ROWS(O$4:O$15)+COUNTIF(Q$4:Q$15,"&lt;"&amp;Q8)</f>
        <v>52</v>
      </c>
      <c r="S8" s="21" t="n">
        <v>9</v>
      </c>
      <c r="T8" s="22" t="n">
        <v>0</v>
      </c>
    </row>
    <row r="9" customFormat="false" ht="18" hidden="false" customHeight="true" outlineLevel="0" collapsed="false">
      <c r="B9" s="11" t="n">
        <v>3</v>
      </c>
      <c r="C9" s="11" t="n">
        <v>6</v>
      </c>
      <c r="D9" s="71" t="s">
        <v>25</v>
      </c>
      <c r="E9" s="13" t="s">
        <v>26</v>
      </c>
      <c r="F9" s="14"/>
      <c r="G9" s="11" t="n">
        <v>12</v>
      </c>
      <c r="H9" s="11" t="n">
        <v>12</v>
      </c>
      <c r="I9" s="14" t="n">
        <f aca="false">COUNTIF(G$4:G$15,"&lt;"&amp;G9)*ROWS(G$4:G$15)+COUNTIF(H$4:H$15,"&lt;"&amp;H9)</f>
        <v>91</v>
      </c>
      <c r="J9" s="70" t="n">
        <f aca="false">IF(COUNTIF(I$4:I$15,I9)&gt;1,RANK(I9,I$4:I$15,0)+(COUNT(I$4:I$15)+1-RANK(I9,I$4:I$15,0)-RANK(I9,I$4:I$15,1))/2,RANK(I9,I$4:I$15,0)+(COUNT(I$4:I$15)+1-RANK(I9,I$4:I$15,0)-RANK(I9,I$4:I$15,1)))</f>
        <v>2</v>
      </c>
      <c r="K9" s="11" t="n">
        <v>7</v>
      </c>
      <c r="L9" s="11" t="n">
        <v>7</v>
      </c>
      <c r="M9" s="14" t="n">
        <f aca="false">COUNTIF(K$4:K$15,"&lt;"&amp;K9)*ROWS(K$4:K$15)+COUNTIF(L$4:L$15,"&lt;"&amp;L9)</f>
        <v>65</v>
      </c>
      <c r="N9" s="15" t="n">
        <f aca="false">IF(COUNTIF(M$4:M$15,M9)&gt;1,RANK(M9,M$4:M$15,0)+(COUNT(M$4:M$15)+1-RANK(M9,M$4:M$15,0)-RANK(M9,M$4:M$15,1))/2,RANK(M9,M$4:M$15,0)+(COUNT(M$4:M$15)+1-RANK(M9,M$4:M$15,0)-RANK(M9,M$4:M$15,1)))</f>
        <v>4</v>
      </c>
      <c r="O9" s="17" t="n">
        <f aca="false">SUM(J9,N9)</f>
        <v>6</v>
      </c>
      <c r="P9" s="18" t="n">
        <f aca="false">SUM(K9,G9)</f>
        <v>19</v>
      </c>
      <c r="Q9" s="19" t="n">
        <f aca="false">SUM(L9,H9)</f>
        <v>19</v>
      </c>
      <c r="R9" s="20" t="n">
        <f aca="false">(COUNTIF(O$4:O$15,"&gt;"&amp;O9)*ROWS(O$4:O$14)+COUNTIF(P$4:P$15,"&lt;"&amp;P9))*ROWS(O$4:O$15)+COUNTIF(Q$4:Q$15,"&lt;"&amp;Q9)</f>
        <v>1318</v>
      </c>
      <c r="S9" s="21" t="n">
        <f aca="false">IF(COUNTIF(R$4:R$15,R9)&gt;1,RANK(R9,R$4:R$15,0)+(COUNT(R$4:R$15)+1-RANK(R9,R$4:R$15,0)-RANK(R9,R$4:R$15,1))/2,RANK(R9,R$4:R$15,0)+(COUNT(R$4:R$15)+1-RANK(R9,R$4:R$15,0)-RANK(R9,R$4:R$15,1)))</f>
        <v>3</v>
      </c>
      <c r="T9" s="22" t="n">
        <v>0</v>
      </c>
    </row>
    <row r="10" customFormat="false" ht="18" hidden="false" customHeight="true" outlineLevel="0" collapsed="false">
      <c r="B10" s="11" t="n">
        <v>1</v>
      </c>
      <c r="C10" s="11" t="n">
        <v>4</v>
      </c>
      <c r="D10" s="11" t="s">
        <v>44</v>
      </c>
      <c r="E10" s="13" t="s">
        <v>28</v>
      </c>
      <c r="F10" s="14"/>
      <c r="G10" s="11" t="n">
        <v>1</v>
      </c>
      <c r="H10" s="11" t="n">
        <v>1</v>
      </c>
      <c r="I10" s="14" t="n">
        <f aca="false">COUNTIF(G$4:G$15,"&lt;"&amp;G10)*ROWS(G$4:G$15)+COUNTIF(H$4:H$15,"&lt;"&amp;H10)</f>
        <v>65</v>
      </c>
      <c r="J10" s="70" t="n">
        <f aca="false">IF(COUNTIF(I$4:I$15,I10)&gt;1,RANK(I10,I$4:I$15,0)+(COUNT(I$4:I$15)+1-RANK(I10,I$4:I$15,0)-RANK(I10,I$4:I$15,1))/2,RANK(I10,I$4:I$15,0)+(COUNT(I$4:I$15)+1-RANK(I10,I$4:I$15,0)-RANK(I10,I$4:I$15,1)))</f>
        <v>4</v>
      </c>
      <c r="K10" s="11" t="n">
        <v>12</v>
      </c>
      <c r="L10" s="11" t="n">
        <v>12</v>
      </c>
      <c r="M10" s="14" t="n">
        <f aca="false">COUNTIF(K$4:K$15,"&lt;"&amp;K10)*ROWS(K$4:K$15)+COUNTIF(L$4:L$15,"&lt;"&amp;L10)</f>
        <v>104</v>
      </c>
      <c r="N10" s="15" t="n">
        <f aca="false">IF(COUNTIF(M$4:M$15,M10)&gt;1,RANK(M10,M$4:M$15,0)+(COUNT(M$4:M$15)+1-RANK(M10,M$4:M$15,0)-RANK(M10,M$4:M$15,1))/2,RANK(M10,M$4:M$15,0)+(COUNT(M$4:M$15)+1-RANK(M10,M$4:M$15,0)-RANK(M10,M$4:M$15,1)))</f>
        <v>1</v>
      </c>
      <c r="O10" s="17" t="n">
        <f aca="false">SUM(J10,N10)</f>
        <v>5</v>
      </c>
      <c r="P10" s="18" t="n">
        <f aca="false">SUM(K10,G10)</f>
        <v>13</v>
      </c>
      <c r="Q10" s="19" t="n">
        <f aca="false">SUM(L10,H10)</f>
        <v>13</v>
      </c>
      <c r="R10" s="20" t="n">
        <f aca="false">(COUNTIF(O$4:O$15,"&gt;"&amp;O10)*ROWS(O$4:O$14)+COUNTIF(P$4:P$15,"&lt;"&amp;P10))*ROWS(O$4:O$15)+COUNTIF(Q$4:Q$15,"&lt;"&amp;Q10)</f>
        <v>1437</v>
      </c>
      <c r="S10" s="21" t="n">
        <f aca="false">IF(COUNTIF(R$4:R$15,R10)&gt;1,RANK(R10,R$4:R$15,0)+(COUNT(R$4:R$15)+1-RANK(R10,R$4:R$15,0)-RANK(R10,R$4:R$15,1))/2,RANK(R10,R$4:R$15,0)+(COUNT(R$4:R$15)+1-RANK(R10,R$4:R$15,0)-RANK(R10,R$4:R$15,1)))</f>
        <v>2</v>
      </c>
      <c r="T10" s="22" t="n">
        <v>0</v>
      </c>
    </row>
    <row r="11" customFormat="false" ht="18.6" hidden="false" customHeight="true" outlineLevel="0" collapsed="false">
      <c r="B11" s="11"/>
      <c r="C11" s="11"/>
      <c r="D11" s="11" t="s">
        <v>18</v>
      </c>
      <c r="E11" s="13" t="s">
        <v>29</v>
      </c>
      <c r="F11" s="14"/>
      <c r="G11" s="11"/>
      <c r="H11" s="11"/>
      <c r="I11" s="14" t="n">
        <f aca="false">COUNTIF(G$4:G$15,"&lt;"&amp;G11)*ROWS(G$4:G$15)+COUNTIF(H$4:H$15,"&lt;"&amp;H11)</f>
        <v>0</v>
      </c>
      <c r="J11" s="70" t="n">
        <v>9</v>
      </c>
      <c r="K11" s="11"/>
      <c r="L11" s="11"/>
      <c r="M11" s="14" t="n">
        <f aca="false">COUNTIF(K$4:K$15,"&lt;"&amp;K11)*ROWS(K$4:K$15)+COUNTIF(L$4:L$15,"&lt;"&amp;L11)</f>
        <v>0</v>
      </c>
      <c r="N11" s="15" t="n">
        <v>9</v>
      </c>
      <c r="O11" s="17" t="n">
        <f aca="false">SUM(J11,N11)</f>
        <v>18</v>
      </c>
      <c r="P11" s="18" t="n">
        <f aca="false">SUM(K11,G11)</f>
        <v>0</v>
      </c>
      <c r="Q11" s="19" t="n">
        <f aca="false">SUM(L11,H11)</f>
        <v>0</v>
      </c>
      <c r="R11" s="20" t="n">
        <f aca="false">(COUNTIF(O$4:O$15,"&gt;"&amp;O11)*ROWS(O$4:O$14)+COUNTIF(P$4:P$15,"&lt;"&amp;P11))*ROWS(O$4:O$15)+COUNTIF(Q$4:Q$15,"&lt;"&amp;Q11)</f>
        <v>52</v>
      </c>
      <c r="S11" s="21" t="n">
        <v>9</v>
      </c>
      <c r="T11" s="22" t="n">
        <v>0</v>
      </c>
    </row>
    <row r="12" customFormat="false" ht="18.6" hidden="true" customHeight="true" outlineLevel="0" collapsed="false">
      <c r="B12" s="25"/>
      <c r="C12" s="25"/>
      <c r="D12" s="25"/>
      <c r="E12" s="27"/>
      <c r="F12" s="28"/>
      <c r="G12" s="25" t="n">
        <v>-2</v>
      </c>
      <c r="H12" s="25" t="n">
        <v>-2</v>
      </c>
      <c r="I12" s="28" t="n">
        <f aca="false">COUNTIF(G$4:G$15,"&lt;"&amp;G12)*ROWS(G$4:G$15)+COUNTIF(H$4:H$15,"&lt;"&amp;H12)</f>
        <v>0</v>
      </c>
      <c r="J12" s="72" t="n">
        <f aca="false">IF(COUNTIF(I$4:I$15,I12)&gt;1,RANK(I12,I$4:I$15,0)+(COUNT(I$4:I$15)+1-RANK(I12,I$4:I$15,0)-RANK(I12,I$4:I$15,1))/2,RANK(I12,I$4:I$15,0)+(COUNT(I$4:I$15)+1-RANK(I12,I$4:I$15,0)-RANK(I12,I$4:I$15,1)))</f>
        <v>9</v>
      </c>
      <c r="K12" s="25" t="n">
        <v>-2</v>
      </c>
      <c r="L12" s="25" t="n">
        <v>-2</v>
      </c>
      <c r="M12" s="28" t="n">
        <f aca="false">COUNTIF(K$4:K$15,"&lt;"&amp;K12)*ROWS(K$4:K$15)+COUNTIF(L$4:L$15,"&lt;"&amp;L12)</f>
        <v>0</v>
      </c>
      <c r="N12" s="29" t="n">
        <f aca="false">IF(COUNTIF(M$4:M$15,M12)&gt;1,RANK(M12,M$4:M$15,0)+(COUNT(M$4:M$15)+1-RANK(M12,M$4:M$15,0)-RANK(M12,M$4:M$15,1))/2,RANK(M12,M$4:M$15,0)+(COUNT(M$4:M$15)+1-RANK(M12,M$4:M$15,0)-RANK(M12,M$4:M$15,1)))</f>
        <v>9</v>
      </c>
      <c r="O12" s="30" t="n">
        <f aca="false">SUM(J12,N12)</f>
        <v>18</v>
      </c>
      <c r="P12" s="31" t="n">
        <f aca="false">SUM(K12,G12)</f>
        <v>-4</v>
      </c>
      <c r="Q12" s="32" t="n">
        <f aca="false">SUM(L12,H12)</f>
        <v>-4</v>
      </c>
      <c r="R12" s="33" t="n">
        <f aca="false">(COUNTIF(O$4:O$15,"&gt;"&amp;O12)*ROWS(O$4:O$14)+COUNTIF(P$4:P$15,"&lt;"&amp;P12))*ROWS(O$4:O$15)+COUNTIF(Q$4:Q$15,"&lt;"&amp;Q12)</f>
        <v>0</v>
      </c>
      <c r="S12" s="34" t="n">
        <f aca="false">IF(COUNTIF(R$4:R$15,R12)&gt;1,RANK(R12,R$4:R$15,0)+(COUNT(R$4:R$15)+1-RANK(R12,R$4:R$15,0)-RANK(R12,R$4:R$15,1))/2,RANK(R12,R$4:R$15,0)+(COUNT(R$4:R$15)+1-RANK(R12,R$4:R$15,0)-RANK(R12,R$4:R$15,1)))</f>
        <v>10.5</v>
      </c>
      <c r="T12" s="35" t="n">
        <v>0</v>
      </c>
    </row>
    <row r="13" customFormat="false" ht="18" hidden="true" customHeight="true" outlineLevel="0" collapsed="false">
      <c r="B13" s="25"/>
      <c r="C13" s="25"/>
      <c r="D13" s="25"/>
      <c r="E13" s="27"/>
      <c r="F13" s="28"/>
      <c r="G13" s="25" t="n">
        <v>-2</v>
      </c>
      <c r="H13" s="25" t="n">
        <v>-2</v>
      </c>
      <c r="I13" s="26" t="n">
        <f aca="false">COUNTIF(G$4:G$15,"&lt;"&amp;G13)*ROWS(G$4:G$15)+COUNTIF(H$4:H$15,"&lt;"&amp;H13)</f>
        <v>0</v>
      </c>
      <c r="J13" s="29" t="n">
        <f aca="false">IF(COUNTIF(I$4:I$15,I13)&gt;1,RANK(I13,I$4:I$15,0)+(COUNT(I$4:I$15)+1-RANK(I13,I$4:I$15,0)-RANK(I13,I$4:I$15,1))/2,RANK(I13,I$4:I$15,0)+(COUNT(I$4:I$15)+1-RANK(I13,I$4:I$15,0)-RANK(I13,I$4:I$15,1)))</f>
        <v>9</v>
      </c>
      <c r="K13" s="25" t="n">
        <v>-2</v>
      </c>
      <c r="L13" s="25" t="n">
        <v>-2</v>
      </c>
      <c r="M13" s="26" t="n">
        <f aca="false">COUNTIF(K$4:K$15,"&lt;"&amp;K13)*ROWS(K$4:K$15)+COUNTIF(L$4:L$15,"&lt;"&amp;L13)</f>
        <v>0</v>
      </c>
      <c r="N13" s="29" t="n">
        <f aca="false">IF(COUNTIF(M$4:M$15,M13)&gt;1,RANK(M13,M$4:M$15,0)+(COUNT(M$4:M$15)+1-RANK(M13,M$4:M$15,0)-RANK(M13,M$4:M$15,1))/2,RANK(M13,M$4:M$15,0)+(COUNT(M$4:M$15)+1-RANK(M13,M$4:M$15,0)-RANK(M13,M$4:M$15,1)))</f>
        <v>9</v>
      </c>
      <c r="O13" s="30" t="n">
        <f aca="false">SUM(J13,N13)</f>
        <v>18</v>
      </c>
      <c r="P13" s="31" t="n">
        <f aca="false">SUM(K13,G13)</f>
        <v>-4</v>
      </c>
      <c r="Q13" s="32" t="n">
        <f aca="false">SUM(L13,H13)</f>
        <v>-4</v>
      </c>
      <c r="R13" s="33" t="n">
        <f aca="false">(COUNTIF(O$4:O$15,"&gt;"&amp;O13)*ROWS(O$4:O$14)+COUNTIF(P$4:P$15,"&lt;"&amp;P13))*ROWS(O$4:O$15)+COUNTIF(Q$4:Q$15,"&lt;"&amp;Q13)</f>
        <v>0</v>
      </c>
      <c r="S13" s="34" t="n">
        <f aca="false">IF(COUNTIF(R$4:R$15,R13)&gt;1,RANK(R13,R$4:R$15,0)+(COUNT(R$4:R$15)+1-RANK(R13,R$4:R$15,0)-RANK(R13,R$4:R$15,1))/2,RANK(R13,R$4:R$15,0)+(COUNT(R$4:R$15)+1-RANK(R13,R$4:R$15,0)-RANK(R13,R$4:R$15,1)))</f>
        <v>10.5</v>
      </c>
      <c r="T13" s="35" t="n">
        <v>0</v>
      </c>
    </row>
    <row r="14" customFormat="false" ht="18" hidden="true" customHeight="true" outlineLevel="0" collapsed="false">
      <c r="B14" s="11"/>
      <c r="C14" s="11"/>
      <c r="D14" s="73"/>
      <c r="E14" s="13"/>
      <c r="F14" s="14"/>
      <c r="G14" s="11" t="n">
        <v>-2</v>
      </c>
      <c r="H14" s="11" t="n">
        <v>-2</v>
      </c>
      <c r="I14" s="12" t="n">
        <f aca="false">COUNTIF(G$4:G$15,"&lt;"&amp;G14)*ROWS(G$4:G$15)+COUNTIF(H$4:H$15,"&lt;"&amp;H14)</f>
        <v>0</v>
      </c>
      <c r="J14" s="15" t="n">
        <f aca="false">IF(COUNTIF(I$4:I$15,I14)&gt;1,RANK(I14,I$4:I$15,0)+(COUNT(I$4:I$15)+1-RANK(I14,I$4:I$15,0)-RANK(I14,I$4:I$15,1))/2,RANK(I14,I$4:I$15,0)+(COUNT(I$4:I$15)+1-RANK(I14,I$4:I$15,0)-RANK(I14,I$4:I$15,1)))</f>
        <v>9</v>
      </c>
      <c r="K14" s="11" t="n">
        <v>-2</v>
      </c>
      <c r="L14" s="11" t="n">
        <v>-2</v>
      </c>
      <c r="M14" s="12" t="n">
        <f aca="false">COUNTIF(K$4:K$15,"&lt;"&amp;K14)*ROWS(K$4:K$15)+COUNTIF(L$4:L$15,"&lt;"&amp;L14)</f>
        <v>0</v>
      </c>
      <c r="N14" s="15" t="n">
        <f aca="false">IF(COUNTIF(M$4:M$15,M14)&gt;1,RANK(M14,M$4:M$15,0)+(COUNT(M$4:M$15)+1-RANK(M14,M$4:M$15,0)-RANK(M14,M$4:M$15,1))/2,RANK(M14,M$4:M$15,0)+(COUNT(M$4:M$15)+1-RANK(M14,M$4:M$15,0)-RANK(M14,M$4:M$15,1)))</f>
        <v>9</v>
      </c>
      <c r="O14" s="17" t="n">
        <f aca="false">SUM(J14,N14)</f>
        <v>18</v>
      </c>
      <c r="P14" s="18" t="n">
        <f aca="false">SUM(K14,G14)</f>
        <v>-4</v>
      </c>
      <c r="Q14" s="19" t="n">
        <f aca="false">SUM(L14,H14)</f>
        <v>-4</v>
      </c>
      <c r="R14" s="20" t="n">
        <f aca="false">(COUNTIF(O$4:O$15,"&gt;"&amp;O14)*ROWS(O$4:O$14)+COUNTIF(P$4:P$15,"&lt;"&amp;P14))*ROWS(O$4:O$15)+COUNTIF(Q$4:Q$15,"&lt;"&amp;Q14)</f>
        <v>0</v>
      </c>
      <c r="S14" s="21" t="n">
        <f aca="false">IF(COUNTIF(R$4:R$15,R14)&gt;1,RANK(R14,R$4:R$15,0)+(COUNT(R$4:R$15)+1-RANK(R14,R$4:R$15,0)-RANK(R14,R$4:R$15,1))/2,RANK(R14,R$4:R$15,0)+(COUNT(R$4:R$15)+1-RANK(R14,R$4:R$15,0)-RANK(R14,R$4:R$15,1)))</f>
        <v>10.5</v>
      </c>
      <c r="T14" s="22" t="n">
        <v>0</v>
      </c>
    </row>
    <row r="15" customFormat="false" ht="18.6" hidden="true" customHeight="true" outlineLevel="0" collapsed="false">
      <c r="B15" s="11"/>
      <c r="C15" s="11"/>
      <c r="D15" s="11"/>
      <c r="E15" s="13"/>
      <c r="F15" s="14"/>
      <c r="G15" s="11" t="n">
        <v>-2</v>
      </c>
      <c r="H15" s="11" t="n">
        <v>-2</v>
      </c>
      <c r="I15" s="12" t="n">
        <f aca="false">COUNTIF(G$4:G$15,"&lt;"&amp;G15)*ROWS(G$4:G$15)+COUNTIF(H$4:H$15,"&lt;"&amp;H15)</f>
        <v>0</v>
      </c>
      <c r="J15" s="15" t="n">
        <f aca="false">IF(COUNTIF(I$4:I$15,I15)&gt;1,RANK(I15,I$4:I$15,0)+(COUNT(I$4:I$15)+1-RANK(I15,I$4:I$15,0)-RANK(I15,I$4:I$15,1))/2,RANK(I15,I$4:I$15,0)+(COUNT(I$4:I$15)+1-RANK(I15,I$4:I$15,0)-RANK(I15,I$4:I$15,1)))</f>
        <v>9</v>
      </c>
      <c r="K15" s="11" t="n">
        <v>-2</v>
      </c>
      <c r="L15" s="11" t="n">
        <v>-2</v>
      </c>
      <c r="M15" s="12" t="n">
        <f aca="false">COUNTIF(K$4:K$15,"&lt;"&amp;K15)*ROWS(K$4:K$15)+COUNTIF(L$4:L$15,"&lt;"&amp;L15)</f>
        <v>0</v>
      </c>
      <c r="N15" s="15" t="n">
        <f aca="false">IF(COUNTIF(M$4:M$15,M15)&gt;1,RANK(M15,M$4:M$15,0)+(COUNT(M$4:M$15)+1-RANK(M15,M$4:M$15,0)-RANK(M15,M$4:M$15,1))/2,RANK(M15,M$4:M$15,0)+(COUNT(M$4:M$15)+1-RANK(M15,M$4:M$15,0)-RANK(M15,M$4:M$15,1)))</f>
        <v>9</v>
      </c>
      <c r="O15" s="17" t="n">
        <f aca="false">SUM(J15,N15)</f>
        <v>18</v>
      </c>
      <c r="P15" s="18" t="n">
        <f aca="false">SUM(K15,G15)</f>
        <v>-4</v>
      </c>
      <c r="Q15" s="19" t="n">
        <f aca="false">SUM(L15,H15)</f>
        <v>-4</v>
      </c>
      <c r="R15" s="20" t="n">
        <f aca="false">(COUNTIF(O$4:O$15,"&gt;"&amp;O15)*ROWS(O$4:O$14)+COUNTIF(P$4:P$15,"&lt;"&amp;P15))*ROWS(O$4:O$15)+COUNTIF(Q$4:Q$15,"&lt;"&amp;Q15)</f>
        <v>0</v>
      </c>
      <c r="S15" s="21" t="n">
        <f aca="false">IF(COUNTIF(R$4:R$15,R15)&gt;1,RANK(R15,R$4:R$15,0)+(COUNT(R$4:R$15)+1-RANK(R15,R$4:R$15,0)-RANK(R15,R$4:R$15,1))/2,RANK(R15,R$4:R$15,0)+(COUNT(R$4:R$15)+1-RANK(R15,R$4:R$15,0)-RANK(R15,R$4:R$15,1)))</f>
        <v>10.5</v>
      </c>
      <c r="T15" s="22" t="n">
        <v>0</v>
      </c>
    </row>
    <row r="16" customFormat="false" ht="13.2" hidden="false" customHeight="true" outlineLevel="0" collapsed="false">
      <c r="B16" s="37"/>
      <c r="C16" s="37"/>
      <c r="D16" s="37"/>
      <c r="E16" s="37"/>
      <c r="F16" s="37"/>
      <c r="G16" s="37"/>
      <c r="H16" s="37"/>
      <c r="I16" s="37"/>
      <c r="J16" s="37" t="n">
        <f aca="false">SUM(J4:J15)</f>
        <v>78</v>
      </c>
      <c r="K16" s="37"/>
      <c r="L16" s="37"/>
      <c r="M16" s="37"/>
      <c r="N16" s="37" t="n">
        <f aca="false">SUM(N4:N15)</f>
        <v>78</v>
      </c>
      <c r="O16" s="37" t="n">
        <f aca="false">SUM(O4:O15)</f>
        <v>156</v>
      </c>
      <c r="P16" s="37"/>
      <c r="Q16" s="37"/>
      <c r="R16" s="37"/>
      <c r="S16" s="37"/>
      <c r="T16" s="37" t="n">
        <f aca="false">SUM(T4:T15)</f>
        <v>0</v>
      </c>
    </row>
  </sheetData>
  <mergeCells count="2">
    <mergeCell ref="B2:T2"/>
    <mergeCell ref="B3:C3"/>
  </mergeCells>
  <printOptions headings="false" gridLines="false" gridLinesSet="true" horizontalCentered="false" verticalCentered="false"/>
  <pageMargins left="0.7" right="0.7" top="0.75" bottom="0.75" header="0.75" footer="0.7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2013-01-10T13:46:53Z</dcterms:created>
  <dc:creator>Varchula Marek</dc:creator>
  <dc:description/>
  <dc:language>en-US</dc:language>
  <cp:lastModifiedBy>Palino Kubiš</cp:lastModifiedBy>
  <cp:lastPrinted>2024-09-29T17:34:19Z</cp:lastPrinted>
  <dcterms:modified xsi:type="dcterms:W3CDTF">2024-09-30T10:16:28Z</dcterms:modified>
  <cp:revision>8</cp:revision>
  <dc:subject/>
  <dc:title/>
</cp:coreProperties>
</file>